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DAFD04-11EF-4097-A89E-622B9E7BBC33}" xr6:coauthVersionLast="45" xr6:coauthVersionMax="45" xr10:uidLastSave="{00000000-0000-0000-0000-000000000000}"/>
  <bookViews>
    <workbookView xWindow="-120" yWindow="-120" windowWidth="20730" windowHeight="11160" firstSheet="31" activeTab="43" xr2:uid="{00000000-000D-0000-FFFF-FFFF00000000}"/>
  </bookViews>
  <sheets>
    <sheet name="Dec 14" sheetId="1" r:id="rId1"/>
    <sheet name="Jan 15" sheetId="10" r:id="rId2"/>
    <sheet name="Feb 15" sheetId="11" r:id="rId3"/>
    <sheet name="Mar 15" sheetId="12" r:id="rId4"/>
    <sheet name="Apr 15 " sheetId="13" r:id="rId5"/>
    <sheet name="May 15 " sheetId="14" r:id="rId6"/>
    <sheet name="Jun 15 " sheetId="15" r:id="rId7"/>
    <sheet name="Jul 15" sheetId="16" r:id="rId8"/>
    <sheet name="Aug 15 " sheetId="17" r:id="rId9"/>
    <sheet name="Sep 15" sheetId="18" r:id="rId10"/>
    <sheet name="Oct 15" sheetId="19" r:id="rId11"/>
    <sheet name="Nov 15" sheetId="20" r:id="rId12"/>
    <sheet name="Dec 15 " sheetId="22" r:id="rId13"/>
    <sheet name="Jan 16  " sheetId="23" r:id="rId14"/>
    <sheet name="Feb 16" sheetId="24" r:id="rId15"/>
    <sheet name="MAR 16 " sheetId="25" r:id="rId16"/>
    <sheet name="Apr 16 " sheetId="26" r:id="rId17"/>
    <sheet name="May 16" sheetId="27" r:id="rId18"/>
    <sheet name="Jun 16 " sheetId="29" r:id="rId19"/>
    <sheet name="Jul 16" sheetId="30" r:id="rId20"/>
    <sheet name="Aug 16" sheetId="31" r:id="rId21"/>
    <sheet name="Sep 16" sheetId="32" r:id="rId22"/>
    <sheet name="Oct 16" sheetId="33" r:id="rId23"/>
    <sheet name="Nov 16" sheetId="34" r:id="rId24"/>
    <sheet name="Dec 16" sheetId="35" r:id="rId25"/>
    <sheet name="Jan 17" sheetId="36" r:id="rId26"/>
    <sheet name="Feb 17" sheetId="37" r:id="rId27"/>
    <sheet name="Mar 17" sheetId="38" r:id="rId28"/>
    <sheet name="Apr 17" sheetId="39" r:id="rId29"/>
    <sheet name="May 17" sheetId="40" r:id="rId30"/>
    <sheet name="Jun 17" sheetId="41" r:id="rId31"/>
    <sheet name="Jul 17" sheetId="42" r:id="rId32"/>
    <sheet name="Aug 17" sheetId="43" r:id="rId33"/>
    <sheet name="Sep 17" sheetId="44" r:id="rId34"/>
    <sheet name="Oct 17" sheetId="45" r:id="rId35"/>
    <sheet name="Nov 17" sheetId="46" r:id="rId36"/>
    <sheet name="Dec 17" sheetId="47" r:id="rId37"/>
    <sheet name="Jan 18" sheetId="48" r:id="rId38"/>
    <sheet name="Feb 18" sheetId="50" r:id="rId39"/>
    <sheet name="Mar 18" sheetId="51" r:id="rId40"/>
    <sheet name="April 18" sheetId="52" r:id="rId41"/>
    <sheet name="May 18" sheetId="53" r:id="rId42"/>
    <sheet name="Chart1" sheetId="55" r:id="rId43"/>
    <sheet name="Jun 18" sheetId="54" r:id="rId44"/>
  </sheets>
  <definedNames>
    <definedName name="_xlnm.Print_Area" localSheetId="4">'Apr 15 '!$A$1:$D$89</definedName>
    <definedName name="_xlnm.Print_Area" localSheetId="16">'Apr 16 '!$A$1:$E$83</definedName>
    <definedName name="_xlnm.Print_Area" localSheetId="28">'Apr 17'!$A$1:$F$135</definedName>
    <definedName name="_xlnm.Print_Area" localSheetId="40">'April 18'!$A$1:$E$136</definedName>
    <definedName name="_xlnm.Print_Area" localSheetId="8">'Aug 15 '!$A$1:$D$93</definedName>
    <definedName name="_xlnm.Print_Area" localSheetId="20">'Aug 16'!$A$1:$F$94</definedName>
    <definedName name="_xlnm.Print_Area" localSheetId="32">'Aug 17'!$A$1:$E$132</definedName>
    <definedName name="_xlnm.Print_Area" localSheetId="0">'Dec 14'!$A$1:$D$87</definedName>
    <definedName name="_xlnm.Print_Area" localSheetId="12">'Dec 15 '!$A$1:$D$87</definedName>
    <definedName name="_xlnm.Print_Area" localSheetId="24">'Dec 16'!$A$1:$F$136</definedName>
    <definedName name="_xlnm.Print_Area" localSheetId="36">'Dec 17'!$A$1:$E$136</definedName>
    <definedName name="_xlnm.Print_Area" localSheetId="2">'Feb 15'!$A$1:$D$91</definedName>
    <definedName name="_xlnm.Print_Area" localSheetId="14">'Feb 16'!$A$1:$G$85</definedName>
    <definedName name="_xlnm.Print_Area" localSheetId="26">'Feb 17'!$A$1:$F$135</definedName>
    <definedName name="_xlnm.Print_Area" localSheetId="38">'Feb 18'!$A$1:$E$135</definedName>
    <definedName name="_xlnm.Print_Area" localSheetId="1">'Jan 15'!$A$1:$D$92</definedName>
    <definedName name="_xlnm.Print_Area" localSheetId="13">'Jan 16  '!$A$1:$G$86</definedName>
    <definedName name="_xlnm.Print_Area" localSheetId="25">'Jan 17'!$A$1:$F$138</definedName>
    <definedName name="_xlnm.Print_Area" localSheetId="37">'Jan 18'!$A$1:$E$133</definedName>
    <definedName name="_xlnm.Print_Area" localSheetId="7">'Jul 15'!$A$1:$D$93</definedName>
    <definedName name="_xlnm.Print_Area" localSheetId="19">'Jul 16'!$A$1:$F$86</definedName>
    <definedName name="_xlnm.Print_Area" localSheetId="31">'Jul 17'!$A$1:$F$136</definedName>
    <definedName name="_xlnm.Print_Area" localSheetId="6">'Jun 15 '!$A$1:$D$93</definedName>
    <definedName name="_xlnm.Print_Area" localSheetId="18">'Jun 16 '!$A$1:$F$86</definedName>
    <definedName name="_xlnm.Print_Area" localSheetId="30">'Jun 17'!$A$1:$F$135</definedName>
    <definedName name="_xlnm.Print_Area" localSheetId="43">'Jun 18'!$A$1:$E$131</definedName>
    <definedName name="_xlnm.Print_Area" localSheetId="3">'Mar 15'!$A$1:$D$89</definedName>
    <definedName name="_xlnm.Print_Area" localSheetId="15">'MAR 16 '!$A$1:$E$82</definedName>
    <definedName name="_xlnm.Print_Area" localSheetId="27">'Mar 17'!$A$1:$F$136</definedName>
    <definedName name="_xlnm.Print_Area" localSheetId="39">'Mar 18'!$A$1:$E$132</definedName>
    <definedName name="_xlnm.Print_Area" localSheetId="5">'May 15 '!$A$1:$D$93</definedName>
    <definedName name="_xlnm.Print_Area" localSheetId="17">'May 16'!$A$1:$D$49</definedName>
    <definedName name="_xlnm.Print_Area" localSheetId="29">'May 17'!$A$1:$F$135</definedName>
    <definedName name="_xlnm.Print_Area" localSheetId="41">'May 18'!$A$1:$E$136</definedName>
    <definedName name="_xlnm.Print_Area" localSheetId="11">'Nov 15'!$A$1:$D$90</definedName>
    <definedName name="_xlnm.Print_Area" localSheetId="23">'Nov 16'!$A$1:$F$143</definedName>
    <definedName name="_xlnm.Print_Area" localSheetId="35">'Nov 17'!$A$1:$E$131</definedName>
    <definedName name="_xlnm.Print_Area" localSheetId="10">'Oct 15'!$A$1:$D$94</definedName>
    <definedName name="_xlnm.Print_Area" localSheetId="22">'Oct 16'!$A$1:$F$96</definedName>
    <definedName name="_xlnm.Print_Area" localSheetId="34">'Oct 17'!$A$1:$E$137</definedName>
    <definedName name="_xlnm.Print_Area" localSheetId="9">'Sep 15'!$A$1:$D$94</definedName>
    <definedName name="_xlnm.Print_Area" localSheetId="21">'Sep 16'!$A$1:$F$96</definedName>
    <definedName name="_xlnm.Print_Area" localSheetId="33">'Sep 17'!$A$1:$E$134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2" i="53" l="1"/>
  <c r="D125" i="53"/>
  <c r="C125" i="53"/>
  <c r="K114" i="53"/>
  <c r="K113" i="53"/>
  <c r="K112" i="53"/>
  <c r="K111" i="53"/>
  <c r="K110" i="53"/>
  <c r="K109" i="53"/>
  <c r="K108" i="53"/>
  <c r="C72" i="53"/>
  <c r="D125" i="52"/>
  <c r="C125" i="52"/>
  <c r="K114" i="52"/>
  <c r="K113" i="52"/>
  <c r="K112" i="52"/>
  <c r="K111" i="52"/>
  <c r="K110" i="52"/>
  <c r="K109" i="52"/>
  <c r="K108" i="52"/>
  <c r="D72" i="52"/>
  <c r="C72" i="52"/>
  <c r="C72" i="51"/>
  <c r="D121" i="51"/>
  <c r="C121" i="51"/>
  <c r="K109" i="51"/>
  <c r="K108" i="51"/>
  <c r="K107" i="51"/>
  <c r="K106" i="51"/>
  <c r="K105" i="51"/>
  <c r="K104" i="51"/>
  <c r="K103" i="51"/>
  <c r="D72" i="51"/>
  <c r="D125" i="50"/>
  <c r="C125" i="50"/>
  <c r="K114" i="50"/>
  <c r="K113" i="50"/>
  <c r="K112" i="50"/>
  <c r="K111" i="50"/>
  <c r="K110" i="50"/>
  <c r="K109" i="50"/>
  <c r="K108" i="50"/>
  <c r="D72" i="50"/>
  <c r="C72" i="50"/>
  <c r="D123" i="48"/>
  <c r="C123" i="48"/>
  <c r="K115" i="48"/>
  <c r="K114" i="48"/>
  <c r="K113" i="48"/>
  <c r="K112" i="48"/>
  <c r="K111" i="48"/>
  <c r="K110" i="48"/>
  <c r="K109" i="48"/>
  <c r="D73" i="48"/>
  <c r="C73" i="48"/>
  <c r="D126" i="47"/>
  <c r="C126" i="47"/>
  <c r="K115" i="47"/>
  <c r="K114" i="47"/>
  <c r="K113" i="47"/>
  <c r="K112" i="47"/>
  <c r="K111" i="47"/>
  <c r="K110" i="47"/>
  <c r="K109" i="47"/>
  <c r="D73" i="47"/>
  <c r="C73" i="47"/>
  <c r="D121" i="46"/>
  <c r="C121" i="46"/>
  <c r="K114" i="46"/>
  <c r="K113" i="46"/>
  <c r="K112" i="46"/>
  <c r="K111" i="46"/>
  <c r="K110" i="46"/>
  <c r="K109" i="46"/>
  <c r="K108" i="46"/>
  <c r="D73" i="46"/>
  <c r="C73" i="46"/>
  <c r="D127" i="45"/>
  <c r="C127" i="45"/>
  <c r="K126" i="45"/>
  <c r="K124" i="45"/>
  <c r="K123" i="45"/>
  <c r="K122" i="45"/>
  <c r="K115" i="45"/>
  <c r="K114" i="45"/>
  <c r="K113" i="45"/>
  <c r="K112" i="45"/>
  <c r="K111" i="45"/>
  <c r="K110" i="45"/>
  <c r="K109" i="45"/>
  <c r="D73" i="45"/>
  <c r="C73" i="45"/>
  <c r="D73" i="44"/>
  <c r="D124" i="44"/>
  <c r="C124" i="44"/>
  <c r="K123" i="44"/>
  <c r="K121" i="44"/>
  <c r="K120" i="44"/>
  <c r="K119" i="44"/>
  <c r="K115" i="44"/>
  <c r="K114" i="44"/>
  <c r="K113" i="44"/>
  <c r="K112" i="44"/>
  <c r="K111" i="44"/>
  <c r="K110" i="44"/>
  <c r="K109" i="44"/>
  <c r="C73" i="44"/>
  <c r="D122" i="43"/>
  <c r="C122" i="43"/>
  <c r="K121" i="43"/>
  <c r="K120" i="43"/>
  <c r="K119" i="43"/>
  <c r="K118" i="43"/>
  <c r="K115" i="43"/>
  <c r="K114" i="43"/>
  <c r="K113" i="43"/>
  <c r="K112" i="43"/>
  <c r="K111" i="43"/>
  <c r="K110" i="43"/>
  <c r="K109" i="43"/>
  <c r="D73" i="43"/>
  <c r="C73" i="43"/>
  <c r="D73" i="42"/>
  <c r="D126" i="42"/>
  <c r="C126" i="42"/>
  <c r="J124" i="42"/>
  <c r="I124" i="42"/>
  <c r="H124" i="42"/>
  <c r="G124" i="42"/>
  <c r="K123" i="42"/>
  <c r="K122" i="42"/>
  <c r="K121" i="42"/>
  <c r="K120" i="42"/>
  <c r="K119" i="42"/>
  <c r="K118" i="42"/>
  <c r="K115" i="42"/>
  <c r="K114" i="42"/>
  <c r="K113" i="42"/>
  <c r="K112" i="42"/>
  <c r="K111" i="42"/>
  <c r="K110" i="42"/>
  <c r="K109" i="42"/>
  <c r="C73" i="42"/>
  <c r="D125" i="41"/>
  <c r="C125" i="41"/>
  <c r="J123" i="41"/>
  <c r="I123" i="41"/>
  <c r="K123" i="41"/>
  <c r="H123" i="41"/>
  <c r="G123" i="41"/>
  <c r="K122" i="41"/>
  <c r="K121" i="41"/>
  <c r="K120" i="41"/>
  <c r="K119" i="41"/>
  <c r="K118" i="41"/>
  <c r="K117" i="41"/>
  <c r="K115" i="41"/>
  <c r="K114" i="41"/>
  <c r="K113" i="41"/>
  <c r="K112" i="41"/>
  <c r="K111" i="41"/>
  <c r="K110" i="41"/>
  <c r="K109" i="41"/>
  <c r="D73" i="41"/>
  <c r="C73" i="41"/>
  <c r="D125" i="40"/>
  <c r="C73" i="40"/>
  <c r="C125" i="40"/>
  <c r="J123" i="40"/>
  <c r="I123" i="40"/>
  <c r="K123" i="40"/>
  <c r="H123" i="40"/>
  <c r="G123" i="40"/>
  <c r="K122" i="40"/>
  <c r="K121" i="40"/>
  <c r="K120" i="40"/>
  <c r="K119" i="40"/>
  <c r="K118" i="40"/>
  <c r="K117" i="40"/>
  <c r="K115" i="40"/>
  <c r="K114" i="40"/>
  <c r="K113" i="40"/>
  <c r="K112" i="40"/>
  <c r="K111" i="40"/>
  <c r="K110" i="40"/>
  <c r="K109" i="40"/>
  <c r="D73" i="40"/>
  <c r="D125" i="39"/>
  <c r="C125" i="39"/>
  <c r="J123" i="39"/>
  <c r="I123" i="39"/>
  <c r="H123" i="39"/>
  <c r="G123" i="39"/>
  <c r="K122" i="39"/>
  <c r="K121" i="39"/>
  <c r="K120" i="39"/>
  <c r="K119" i="39"/>
  <c r="K118" i="39"/>
  <c r="K117" i="39"/>
  <c r="K115" i="39"/>
  <c r="K114" i="39"/>
  <c r="K113" i="39"/>
  <c r="K112" i="39"/>
  <c r="K111" i="39"/>
  <c r="K110" i="39"/>
  <c r="K109" i="39"/>
  <c r="D73" i="39"/>
  <c r="C73" i="39"/>
  <c r="D126" i="38"/>
  <c r="C126" i="38"/>
  <c r="J124" i="38"/>
  <c r="I124" i="38"/>
  <c r="H124" i="38"/>
  <c r="G124" i="38"/>
  <c r="K123" i="38"/>
  <c r="K122" i="38"/>
  <c r="K121" i="38"/>
  <c r="K119" i="38"/>
  <c r="K118" i="38"/>
  <c r="K117" i="38"/>
  <c r="K115" i="38"/>
  <c r="K114" i="38"/>
  <c r="K113" i="38"/>
  <c r="K112" i="38"/>
  <c r="K111" i="38"/>
  <c r="K110" i="38"/>
  <c r="K109" i="38"/>
  <c r="D73" i="38"/>
  <c r="C73" i="38"/>
  <c r="J123" i="37"/>
  <c r="I123" i="37"/>
  <c r="K123" i="37"/>
  <c r="H123" i="37"/>
  <c r="G123" i="37"/>
  <c r="K122" i="37"/>
  <c r="D122" i="37"/>
  <c r="C122" i="37"/>
  <c r="K121" i="37"/>
  <c r="K120" i="37"/>
  <c r="K118" i="37"/>
  <c r="K117" i="37"/>
  <c r="K116" i="37"/>
  <c r="K115" i="37"/>
  <c r="K114" i="37"/>
  <c r="K113" i="37"/>
  <c r="K112" i="37"/>
  <c r="K111" i="37"/>
  <c r="K110" i="37"/>
  <c r="K109" i="37"/>
  <c r="D73" i="37"/>
  <c r="C73" i="37"/>
  <c r="C125" i="36"/>
  <c r="D125" i="36"/>
  <c r="J126" i="36"/>
  <c r="I126" i="36"/>
  <c r="H126" i="36"/>
  <c r="G126" i="36"/>
  <c r="K125" i="36"/>
  <c r="K124" i="36"/>
  <c r="K123" i="36"/>
  <c r="K122" i="36"/>
  <c r="K119" i="36"/>
  <c r="K118" i="36"/>
  <c r="K117" i="36"/>
  <c r="K115" i="36"/>
  <c r="K114" i="36"/>
  <c r="K113" i="36"/>
  <c r="K112" i="36"/>
  <c r="K111" i="36"/>
  <c r="K110" i="36"/>
  <c r="K109" i="36"/>
  <c r="D73" i="36"/>
  <c r="C73" i="36"/>
  <c r="H127" i="36"/>
  <c r="C71" i="35"/>
  <c r="D123" i="35"/>
  <c r="J124" i="35"/>
  <c r="I124" i="35"/>
  <c r="K124" i="35"/>
  <c r="H124" i="35"/>
  <c r="G124" i="35"/>
  <c r="K123" i="35"/>
  <c r="C123" i="35"/>
  <c r="K122" i="35"/>
  <c r="K121" i="35"/>
  <c r="K120" i="35"/>
  <c r="K117" i="35"/>
  <c r="K116" i="35"/>
  <c r="K115" i="35"/>
  <c r="K113" i="35"/>
  <c r="K112" i="35"/>
  <c r="K111" i="35"/>
  <c r="K110" i="35"/>
  <c r="K109" i="35"/>
  <c r="K108" i="35"/>
  <c r="K107" i="35"/>
  <c r="D71" i="35"/>
  <c r="D130" i="34"/>
  <c r="D72" i="34"/>
  <c r="C130" i="34"/>
  <c r="C72" i="34"/>
  <c r="J131" i="34"/>
  <c r="I131" i="34"/>
  <c r="K131" i="34"/>
  <c r="H131" i="34"/>
  <c r="G131" i="34"/>
  <c r="H132" i="34"/>
  <c r="K130" i="34"/>
  <c r="K129" i="34"/>
  <c r="K128" i="34"/>
  <c r="K127" i="34"/>
  <c r="K124" i="34"/>
  <c r="K123" i="34"/>
  <c r="K122" i="34"/>
  <c r="K120" i="34"/>
  <c r="K119" i="34"/>
  <c r="K118" i="34"/>
  <c r="K117" i="34"/>
  <c r="K116" i="34"/>
  <c r="K115" i="34"/>
  <c r="K114" i="34"/>
  <c r="J84" i="33"/>
  <c r="I84" i="33"/>
  <c r="K84" i="33"/>
  <c r="H84" i="33"/>
  <c r="G84" i="33"/>
  <c r="K83" i="33"/>
  <c r="K82" i="33"/>
  <c r="D82" i="33"/>
  <c r="C82" i="33"/>
  <c r="K81" i="33"/>
  <c r="K79" i="33"/>
  <c r="K78" i="33"/>
  <c r="K77" i="33"/>
  <c r="K74" i="33"/>
  <c r="K73" i="33"/>
  <c r="K72" i="33"/>
  <c r="K70" i="33"/>
  <c r="K69" i="33"/>
  <c r="K68" i="33"/>
  <c r="K67" i="33"/>
  <c r="K66" i="33"/>
  <c r="K65" i="33"/>
  <c r="K64" i="33"/>
  <c r="D48" i="33"/>
  <c r="C48" i="33"/>
  <c r="D82" i="32"/>
  <c r="C82" i="32"/>
  <c r="H84" i="32"/>
  <c r="G84" i="32"/>
  <c r="I84" i="32"/>
  <c r="J84" i="32"/>
  <c r="K84" i="32"/>
  <c r="K83" i="32"/>
  <c r="K82" i="32"/>
  <c r="K81" i="32"/>
  <c r="K79" i="32"/>
  <c r="K78" i="32"/>
  <c r="K77" i="32"/>
  <c r="K74" i="32"/>
  <c r="K73" i="32"/>
  <c r="K72" i="32"/>
  <c r="K70" i="32"/>
  <c r="K69" i="32"/>
  <c r="K68" i="32"/>
  <c r="K67" i="32"/>
  <c r="K66" i="32"/>
  <c r="K65" i="32"/>
  <c r="K64" i="32"/>
  <c r="D48" i="32"/>
  <c r="C48" i="32"/>
  <c r="D80" i="31"/>
  <c r="D48" i="31"/>
  <c r="C80" i="31"/>
  <c r="H82" i="31"/>
  <c r="G82" i="31"/>
  <c r="H83" i="31"/>
  <c r="I82" i="31"/>
  <c r="J82" i="31"/>
  <c r="K81" i="31"/>
  <c r="K80" i="31"/>
  <c r="K79" i="31"/>
  <c r="K77" i="31"/>
  <c r="K76" i="31"/>
  <c r="K75" i="31"/>
  <c r="K73" i="31"/>
  <c r="K72" i="31"/>
  <c r="K71" i="31"/>
  <c r="K70" i="31"/>
  <c r="K69" i="31"/>
  <c r="K68" i="31"/>
  <c r="K67" i="31"/>
  <c r="K66" i="31"/>
  <c r="K65" i="31"/>
  <c r="K64" i="31"/>
  <c r="C48" i="31"/>
  <c r="C72" i="30"/>
  <c r="D72" i="30"/>
  <c r="D48" i="30"/>
  <c r="C48" i="30"/>
  <c r="H74" i="30"/>
  <c r="G74" i="30"/>
  <c r="H75" i="30"/>
  <c r="I74" i="30"/>
  <c r="J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H74" i="29"/>
  <c r="G74" i="29"/>
  <c r="I74" i="29"/>
  <c r="J74" i="29"/>
  <c r="K74" i="29"/>
  <c r="D74" i="29"/>
  <c r="C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D48" i="29"/>
  <c r="G74" i="27"/>
  <c r="H74" i="27"/>
  <c r="C74" i="27"/>
  <c r="J74" i="27"/>
  <c r="I74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58" i="27"/>
  <c r="D48" i="27"/>
  <c r="D48" i="26"/>
  <c r="K59" i="26"/>
  <c r="K60" i="26"/>
  <c r="D74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J74" i="26"/>
  <c r="K58" i="26"/>
  <c r="C48" i="26"/>
  <c r="C74" i="26"/>
  <c r="K72" i="25"/>
  <c r="K69" i="25"/>
  <c r="K63" i="25"/>
  <c r="K62" i="25"/>
  <c r="C73" i="25"/>
  <c r="K58" i="25"/>
  <c r="K71" i="25"/>
  <c r="K70" i="25"/>
  <c r="K68" i="25"/>
  <c r="K67" i="25"/>
  <c r="K66" i="25"/>
  <c r="K65" i="25"/>
  <c r="K64" i="25"/>
  <c r="K61" i="25"/>
  <c r="K60" i="25"/>
  <c r="K59" i="25"/>
  <c r="C48" i="25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59" i="24"/>
  <c r="C76" i="24"/>
  <c r="D48" i="24"/>
  <c r="C48" i="24"/>
  <c r="C73" i="23"/>
  <c r="D73" i="23"/>
  <c r="D50" i="23"/>
  <c r="C50" i="23"/>
  <c r="C74" i="22"/>
  <c r="D48" i="22"/>
  <c r="C48" i="22"/>
  <c r="D77" i="20"/>
  <c r="C77" i="20"/>
  <c r="C53" i="20"/>
  <c r="D53" i="20"/>
  <c r="D51" i="19"/>
  <c r="C51" i="19"/>
  <c r="D81" i="18"/>
  <c r="C81" i="18"/>
  <c r="D51" i="18"/>
  <c r="C51" i="18"/>
  <c r="D80" i="17"/>
  <c r="C80" i="17"/>
  <c r="D51" i="17"/>
  <c r="C51" i="17"/>
  <c r="C80" i="16"/>
  <c r="D51" i="16"/>
  <c r="C51" i="16"/>
  <c r="D80" i="15"/>
  <c r="C80" i="15"/>
  <c r="D51" i="15"/>
  <c r="C51" i="15"/>
  <c r="C51" i="14"/>
  <c r="D51" i="14"/>
  <c r="D80" i="14"/>
  <c r="C80" i="14"/>
  <c r="D76" i="13"/>
  <c r="C76" i="13"/>
  <c r="D48" i="13"/>
  <c r="C48" i="13"/>
  <c r="D76" i="12"/>
  <c r="C76" i="12"/>
  <c r="D48" i="12"/>
  <c r="C48" i="12"/>
  <c r="D80" i="11"/>
  <c r="C80" i="11"/>
  <c r="D51" i="11"/>
  <c r="C51" i="11"/>
  <c r="D80" i="10"/>
  <c r="C80" i="10"/>
  <c r="C77" i="1"/>
  <c r="D77" i="1"/>
  <c r="C48" i="1"/>
  <c r="D48" i="1"/>
  <c r="D51" i="10"/>
  <c r="C51" i="10"/>
  <c r="K74" i="27"/>
  <c r="H125" i="35"/>
  <c r="H124" i="37"/>
  <c r="H124" i="39"/>
  <c r="H75" i="27"/>
  <c r="K126" i="36"/>
  <c r="K123" i="39"/>
  <c r="K124" i="42"/>
  <c r="K74" i="30"/>
  <c r="K82" i="31"/>
  <c r="K124" i="38"/>
  <c r="H85" i="32"/>
  <c r="H85" i="33"/>
  <c r="H75" i="29"/>
  <c r="K74" i="26"/>
  <c r="L74" i="26"/>
  <c r="H125" i="38"/>
</calcChain>
</file>

<file path=xl/sharedStrings.xml><?xml version="1.0" encoding="utf-8"?>
<sst xmlns="http://schemas.openxmlformats.org/spreadsheetml/2006/main" count="5676" uniqueCount="678">
  <si>
    <t>Headquarters</t>
  </si>
  <si>
    <t>Military Pensions Board</t>
  </si>
  <si>
    <t>Ministry of Defence</t>
  </si>
  <si>
    <t>Dutsen Alhaji</t>
  </si>
  <si>
    <t>Kubwa</t>
  </si>
  <si>
    <t>Ref: MPB/G3/230/60</t>
  </si>
  <si>
    <t>Abuja</t>
  </si>
  <si>
    <t>REPORT ON THE MILITARY PENSIONS BOARD</t>
  </si>
  <si>
    <t>PRESENTED TO THE FEDERATION ACCOUNTS</t>
  </si>
  <si>
    <t xml:space="preserve">ALLOCATION TECHNICAL SUB-COMMITTEE </t>
  </si>
  <si>
    <t xml:space="preserve">The Accountant General of the Federation, </t>
  </si>
  <si>
    <t>Distinguished Members.</t>
  </si>
  <si>
    <t xml:space="preserve">1.    On behalf of the Chairman, Military Pensions Board I present to you the report on </t>
  </si>
  <si>
    <t>PAYMENT OF MONTHLY PENSIONS</t>
  </si>
  <si>
    <t xml:space="preserve"> </t>
  </si>
  <si>
    <t xml:space="preserve">pensioners’ bank accounts as detailed below: </t>
  </si>
  <si>
    <t>Serial</t>
  </si>
  <si>
    <t>Bank</t>
  </si>
  <si>
    <t>Strength</t>
  </si>
  <si>
    <r>
      <t>Amount   (</t>
    </r>
    <r>
      <rPr>
        <b/>
        <strike/>
        <sz val="13"/>
        <color rgb="FF000000"/>
        <rFont val="Arial"/>
        <family val="2"/>
      </rPr>
      <t>N</t>
    </r>
    <r>
      <rPr>
        <b/>
        <sz val="13"/>
        <color rgb="FF000000"/>
        <rFont val="Arial"/>
        <family val="2"/>
      </rPr>
      <t>)</t>
    </r>
  </si>
  <si>
    <t>(a)</t>
  </si>
  <si>
    <t>(b)</t>
  </si>
  <si>
    <t>(c)</t>
  </si>
  <si>
    <t>(d)</t>
  </si>
  <si>
    <t>1.</t>
  </si>
  <si>
    <t>ACCESS BANK PLC</t>
  </si>
  <si>
    <t>DIAMOND BANK PLC</t>
  </si>
  <si>
    <t>3.</t>
  </si>
  <si>
    <t>ECO BANK PLC</t>
  </si>
  <si>
    <t>4.</t>
  </si>
  <si>
    <t>ENTERPRISE  BANK</t>
  </si>
  <si>
    <t>5.</t>
  </si>
  <si>
    <t>FIDELITY BANK PLC</t>
  </si>
  <si>
    <t>6.</t>
  </si>
  <si>
    <t>FIRST BANK OF NIGERIA</t>
  </si>
  <si>
    <t>7.</t>
  </si>
  <si>
    <t>FIRST CITY MONUMENT BANK</t>
  </si>
  <si>
    <t>8.</t>
  </si>
  <si>
    <t>GUARANTY TRUST BANK</t>
  </si>
  <si>
    <t>9.</t>
  </si>
  <si>
    <t>KEYSTONE BANK LIMITED</t>
  </si>
  <si>
    <t>10.</t>
  </si>
  <si>
    <t>MAINSTREET BANK LIMITED</t>
  </si>
  <si>
    <t>11.</t>
  </si>
  <si>
    <t>SKYE BANK PLC</t>
  </si>
  <si>
    <t>12.</t>
  </si>
  <si>
    <t>STANBIC/IBTC CHARTERED BANK PLC</t>
  </si>
  <si>
    <t>13.</t>
  </si>
  <si>
    <t>STERLING BANK</t>
  </si>
  <si>
    <t>14.</t>
  </si>
  <si>
    <t>UNION BANK OF NIGERIA PLC</t>
  </si>
  <si>
    <t>15.</t>
  </si>
  <si>
    <t>UNITED BANK FOR AFRICA PLC</t>
  </si>
  <si>
    <t>16.</t>
  </si>
  <si>
    <t>UNITY BANK PLC</t>
  </si>
  <si>
    <t>17.</t>
  </si>
  <si>
    <t>WEMA BANK PLC</t>
  </si>
  <si>
    <t>18.</t>
  </si>
  <si>
    <t>ZENITH  INT’L BANK PLC</t>
  </si>
  <si>
    <t>TOTAL</t>
  </si>
  <si>
    <t>PAYMENT OF ARREARS</t>
  </si>
  <si>
    <t>provided below:</t>
  </si>
  <si>
    <t>ECOBANK NIGERIA PLC</t>
  </si>
  <si>
    <t xml:space="preserve">ENTERPRISE BANK LTD </t>
  </si>
  <si>
    <t>FIRST BANK OF NIGERIA PLC</t>
  </si>
  <si>
    <t>FIRST CITY  MONUMENT BANK PLC</t>
  </si>
  <si>
    <t>GUARANTY TRUST BANK PLC</t>
  </si>
  <si>
    <t xml:space="preserve">STANBIC/ IBTC CHARTERED BANK </t>
  </si>
  <si>
    <t>STERLING BANK PLC</t>
  </si>
  <si>
    <t>ZENITH BANK PLC</t>
  </si>
  <si>
    <t>4.    Thank you for your attention.</t>
  </si>
  <si>
    <t xml:space="preserve">NWAOKWAH KENNETH </t>
  </si>
  <si>
    <t>Director</t>
  </si>
  <si>
    <t>Finance and Accounts</t>
  </si>
  <si>
    <t>for Chairman</t>
  </si>
  <si>
    <t>19.</t>
  </si>
  <si>
    <t>JAIZ BANK PLC</t>
  </si>
  <si>
    <t>January 2014</t>
  </si>
  <si>
    <t>MEETING FOR THE MONTH OF JANUARY 2015</t>
  </si>
  <si>
    <t>the Board’s operations for the month of December 2014.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</si>
  <si>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5,227,304,155.70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107,105</t>
    </r>
    <r>
      <rPr>
        <sz val="14"/>
        <color rgb="FF000000"/>
        <rFont val="Arial"/>
        <family val="2"/>
      </rPr>
      <t xml:space="preserve"> military</t>
    </r>
  </si>
  <si>
    <t xml:space="preserve">pensioners for the month of December 2014. This payment was made direct to the </t>
  </si>
  <si>
    <t>MONTHLY PENSIONS DECEMBER 2014</t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</si>
  <si>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942,150,591.42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153</t>
    </r>
    <r>
      <rPr>
        <sz val="14"/>
        <color rgb="FF000000"/>
        <rFont val="Arial"/>
        <family val="2"/>
      </rPr>
      <t xml:space="preserve"> entitled pensioners was also paid  </t>
    </r>
  </si>
  <si>
    <t xml:space="preserve">into their various bank accounts in  December 2014 the details of which are also </t>
  </si>
  <si>
    <t>February 2015</t>
  </si>
  <si>
    <t>MEETING FOR THE MONTH OF FEBRUARY 2015</t>
  </si>
  <si>
    <t>the Board’s operations for the month of January 2015.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</si>
  <si>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5,215,943,747.38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106,838</t>
    </r>
    <r>
      <rPr>
        <sz val="14"/>
        <color rgb="FF000000"/>
        <rFont val="Arial"/>
        <family val="2"/>
      </rPr>
      <t xml:space="preserve"> military</t>
    </r>
  </si>
  <si>
    <t xml:space="preserve">pensioners for the month of January 2015. This payment was made direct to the </t>
  </si>
  <si>
    <t>MONTHLY PENSIONS JANUARY 2015</t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</si>
  <si>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553,005,628.44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50</t>
    </r>
    <r>
      <rPr>
        <sz val="14"/>
        <color rgb="FF000000"/>
        <rFont val="Arial"/>
        <family val="2"/>
      </rPr>
      <t xml:space="preserve"> entitled pensioners was also paid  </t>
    </r>
  </si>
  <si>
    <t xml:space="preserve">into their various bank accounts in  January 2015 the details of which are also </t>
  </si>
  <si>
    <r>
      <t>NOTE:</t>
    </r>
    <r>
      <rPr>
        <sz val="14"/>
        <color theme="1"/>
        <rFont val="Calibri"/>
        <family val="2"/>
        <scheme val="minor"/>
      </rPr>
      <t xml:space="preserve">    The payment of 33% Pension Arrears for First Quarter 2015 was Four Billion, Four</t>
    </r>
  </si>
  <si>
    <r>
      <t>Fifty Nine Kobo (</t>
    </r>
    <r>
      <rPr>
        <b/>
        <strike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 xml:space="preserve"> 4,487,256,086.59</t>
    </r>
    <r>
      <rPr>
        <sz val="14"/>
        <color theme="1"/>
        <rFont val="Calibri"/>
        <family val="2"/>
        <scheme val="minor"/>
      </rPr>
      <t>) only.</t>
    </r>
  </si>
  <si>
    <t xml:space="preserve">Hundred and Eighty Seven Million, Two Hundred and Fifty Six Thousand, Eighty Six Naira, </t>
  </si>
  <si>
    <t>PAYMENT OF ARREARS AND GRATUITY</t>
  </si>
  <si>
    <t>March 2015</t>
  </si>
  <si>
    <t>MEETING FOR THE MONTH OF MARCH 2015</t>
  </si>
  <si>
    <t>the Board’s operations for the month of February 2015.</t>
  </si>
  <si>
    <t xml:space="preserve">pensioners for the month of February 2015. This payment was made direct to the </t>
  </si>
  <si>
    <t>MONTHLY PENSIONS FEBRUARY 2015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</si>
  <si>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5,229,595,516.79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106,902</t>
    </r>
    <r>
      <rPr>
        <sz val="14"/>
        <color rgb="FF000000"/>
        <rFont val="Arial"/>
        <family val="2"/>
      </rPr>
      <t xml:space="preserve"> military</t>
    </r>
  </si>
  <si>
    <t xml:space="preserve">into their various bank accounts in  February 2015 the details of which are also </t>
  </si>
  <si>
    <t>April 2015</t>
  </si>
  <si>
    <t>MEETING FOR THE MONTH OF APRIL 2015</t>
  </si>
  <si>
    <t>the Board’s operations for the month of March 2015.</t>
  </si>
  <si>
    <t xml:space="preserve">pensioners for the month of March 2015. This payment was made direct to the </t>
  </si>
  <si>
    <t>MONTHLY PENSIONS MARCH 2015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</si>
  <si>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5,241,810,453.57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107,055</t>
    </r>
    <r>
      <rPr>
        <sz val="14"/>
        <color rgb="FF000000"/>
        <rFont val="Arial"/>
        <family val="2"/>
      </rPr>
      <t xml:space="preserve"> military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</si>
  <si>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1,033,856,867.58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227</t>
    </r>
    <r>
      <rPr>
        <sz val="14"/>
        <color rgb="FF000000"/>
        <rFont val="Arial"/>
        <family val="2"/>
      </rPr>
      <t xml:space="preserve"> entitled pensioners was also paid  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</si>
  <si>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805,660,665.92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229</t>
    </r>
    <r>
      <rPr>
        <sz val="14"/>
        <color rgb="FF000000"/>
        <rFont val="Arial"/>
        <family val="2"/>
      </rPr>
      <t xml:space="preserve"> entitled pensioners was also paid into  </t>
    </r>
  </si>
  <si>
    <t>their various bank accounts in March 2015, the details of which are also provided below:</t>
  </si>
  <si>
    <r>
      <t>NOTE:</t>
    </r>
    <r>
      <rPr>
        <sz val="14"/>
        <color theme="1"/>
        <rFont val="Calibri"/>
        <family val="2"/>
        <scheme val="minor"/>
      </rPr>
      <t xml:space="preserve">    The payment of 33% Pension Arrears for Second Quarter 2015 was Four Billion, Four</t>
    </r>
  </si>
  <si>
    <t xml:space="preserve">Hundred and Ninety Seven Million, Nine Hundred and Forty Three Thousand, Six Hundred and Forty  </t>
  </si>
  <si>
    <r>
      <t>Two Naira, Sixty Kobo (</t>
    </r>
    <r>
      <rPr>
        <b/>
        <strike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 xml:space="preserve"> 4,497,943,642.60</t>
    </r>
    <r>
      <rPr>
        <sz val="14"/>
        <color theme="1"/>
        <rFont val="Calibri"/>
        <family val="2"/>
        <scheme val="minor"/>
      </rPr>
      <t>) only.</t>
    </r>
  </si>
  <si>
    <t>May 2015</t>
  </si>
  <si>
    <t>MEETING FOR THE MONTH OF MAY 2015</t>
  </si>
  <si>
    <t>the Board’s operations for the month of April 2015.</t>
  </si>
  <si>
    <t xml:space="preserve">pensioners for the month of April 2015. This payment was made direct to the </t>
  </si>
  <si>
    <t>MONTHLY PENSIONS APRIL 2015</t>
  </si>
  <si>
    <t>their various bank accounts in April 2015, the details of which are also provided below: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</si>
  <si>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5,257,819,069.25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107,249</t>
    </r>
    <r>
      <rPr>
        <sz val="14"/>
        <color rgb="FF000000"/>
        <rFont val="Arial"/>
        <family val="2"/>
      </rPr>
      <t xml:space="preserve"> military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</si>
  <si>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742,795,981.36</t>
    </r>
    <r>
      <rPr>
        <sz val="14"/>
        <color rgb="FF000000"/>
        <rFont val="Arial"/>
        <family val="2"/>
      </rPr>
      <t xml:space="preserve"> for 1</t>
    </r>
    <r>
      <rPr>
        <b/>
        <sz val="14"/>
        <color rgb="FF000000"/>
        <rFont val="Arial"/>
        <family val="2"/>
      </rPr>
      <t>91</t>
    </r>
    <r>
      <rPr>
        <sz val="14"/>
        <color rgb="FF000000"/>
        <rFont val="Arial"/>
        <family val="2"/>
      </rPr>
      <t xml:space="preserve"> entitled pensioners was also paid into  </t>
    </r>
  </si>
  <si>
    <t>June 2015</t>
  </si>
  <si>
    <t>MEETING FOR THE MONTH OF JUNE 2015</t>
  </si>
  <si>
    <t xml:space="preserve">pensioners for the month of May 2015. This payment was made direct to the </t>
  </si>
  <si>
    <t>MONTHLY PENSIONS MAY 2015</t>
  </si>
  <si>
    <t>20.</t>
  </si>
  <si>
    <t>STANDARD CHARTERED BANK PLC</t>
  </si>
  <si>
    <t>their various bank accounts in May 2015, the details of which are also provided below: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</si>
  <si>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5,267,489,649.15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107,238</t>
    </r>
    <r>
      <rPr>
        <sz val="14"/>
        <color rgb="FF000000"/>
        <rFont val="Arial"/>
        <family val="2"/>
      </rPr>
      <t xml:space="preserve"> military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</si>
  <si>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703,489,917.06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122</t>
    </r>
    <r>
      <rPr>
        <sz val="14"/>
        <color rgb="FF000000"/>
        <rFont val="Arial"/>
        <family val="2"/>
      </rPr>
      <t xml:space="preserve"> entitled pensioners was also paid into  </t>
    </r>
  </si>
  <si>
    <t>1.    On behalf of the Chairman, Military Pensions Board I present to you the report on the</t>
  </si>
  <si>
    <t>Board’s operations for the month of May 2015.</t>
  </si>
  <si>
    <t>July 2015</t>
  </si>
  <si>
    <t>MEETING FOR THE MONTH OF JULY 2015</t>
  </si>
  <si>
    <t>Board’s operations for the month of June 2015.</t>
  </si>
  <si>
    <t>MONTHLY PENSIONS JUNE 2015</t>
  </si>
  <si>
    <t>their various bank accounts in June 2015, the details of which are also provided below: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</si>
  <si>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5,272,703,291.21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107,253</t>
    </r>
    <r>
      <rPr>
        <sz val="14"/>
        <color rgb="FF000000"/>
        <rFont val="Arial"/>
        <family val="2"/>
      </rPr>
      <t xml:space="preserve"> military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</si>
  <si>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625,306,689.25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111</t>
    </r>
    <r>
      <rPr>
        <sz val="14"/>
        <color rgb="FF000000"/>
        <rFont val="Arial"/>
        <family val="2"/>
      </rPr>
      <t xml:space="preserve"> entitled pensioners was also paid into  </t>
    </r>
  </si>
  <si>
    <t>pensioners for the month of June 2015. This payment was made direct to the pensioners’</t>
  </si>
  <si>
    <t xml:space="preserve">bank accounts as detailed below: </t>
  </si>
  <si>
    <t>August 2015</t>
  </si>
  <si>
    <t>MEETING FOR THE MONTH OF AUGUST 2015</t>
  </si>
  <si>
    <t>Board’s operations for the month of July 2015.</t>
  </si>
  <si>
    <t>pensioners for the month of July 2015. This payment was made direct to the pensioners’</t>
  </si>
  <si>
    <t>MONTHLY PENSIONS JULY 2015</t>
  </si>
  <si>
    <t>their various bank accounts in July 2015, the details of which are also provided below: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</si>
  <si>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5,291,018,772.85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107,383</t>
    </r>
    <r>
      <rPr>
        <sz val="14"/>
        <color rgb="FF000000"/>
        <rFont val="Arial"/>
        <family val="2"/>
      </rPr>
      <t xml:space="preserve"> military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</si>
  <si>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558,632,496.15</t>
    </r>
    <r>
      <rPr>
        <sz val="14"/>
        <color rgb="FF000000"/>
        <rFont val="Arial"/>
        <family val="2"/>
      </rPr>
      <t xml:space="preserve"> for 79</t>
    </r>
    <r>
      <rPr>
        <sz val="14"/>
        <color rgb="FF000000"/>
        <rFont val="Arial"/>
        <family val="2"/>
      </rPr>
      <t xml:space="preserve"> entitled pensioners was also paid into  </t>
    </r>
  </si>
  <si>
    <r>
      <t>NOTE:</t>
    </r>
    <r>
      <rPr>
        <sz val="14"/>
        <color theme="1"/>
        <rFont val="Calibri"/>
        <family val="2"/>
        <scheme val="minor"/>
      </rPr>
      <t xml:space="preserve">    The payment of 33% Pension Arrears for Third Quarter 2015 was Four Billion, Four</t>
    </r>
  </si>
  <si>
    <t xml:space="preserve">Hundred Million, Seven Hundred and Forty Nine Thousand, One Hundred and  Eighty Eight  </t>
  </si>
  <si>
    <r>
      <t>Naira, Sixty Seven Kobo (</t>
    </r>
    <r>
      <rPr>
        <b/>
        <strike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 xml:space="preserve"> 4,400,749,188.67</t>
    </r>
    <r>
      <rPr>
        <sz val="14"/>
        <color theme="1"/>
        <rFont val="Calibri"/>
        <family val="2"/>
        <scheme val="minor"/>
      </rPr>
      <t>) only.</t>
    </r>
  </si>
  <si>
    <t>September 2015</t>
  </si>
  <si>
    <t>MEETING FOR THE MONTH OF SEPTEMBER 2015</t>
  </si>
  <si>
    <t>Board’s operations for the month of August 2015.</t>
  </si>
  <si>
    <t>pensioners for the month of August 2015. This payment was made direct to the pensioners’</t>
  </si>
  <si>
    <t>MONTHLY PENSIONS AUGUST 2015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</si>
  <si>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5,297,150,361.60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107,348</t>
    </r>
    <r>
      <rPr>
        <sz val="14"/>
        <color rgb="FF000000"/>
        <rFont val="Arial"/>
        <family val="2"/>
      </rPr>
      <t xml:space="preserve"> military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</si>
  <si>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545,883,792.41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82</t>
    </r>
    <r>
      <rPr>
        <sz val="14"/>
        <color rgb="FF000000"/>
        <rFont val="Arial"/>
        <family val="2"/>
      </rPr>
      <t xml:space="preserve"> entitled pensioners was also paid into  </t>
    </r>
  </si>
  <si>
    <t>their various bank accounts in August 2015, the details of which are also provided below:</t>
  </si>
  <si>
    <t>October 2015</t>
  </si>
  <si>
    <t>MEETING FOR THE MONTH OF OCTOBER 2015</t>
  </si>
  <si>
    <t>Board’s operations for the month of September 2015.</t>
  </si>
  <si>
    <t>MONTHLY PENSIONS SEPTEMBER 2015</t>
  </si>
  <si>
    <t xml:space="preserve">pensioners for the month of September 2015. This payment was made direct to the </t>
  </si>
  <si>
    <t xml:space="preserve">their various bank accounts in September 2015, the details of which are also provided </t>
  </si>
  <si>
    <t>below: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</si>
  <si>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5,297,025,939.82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107,246</t>
    </r>
    <r>
      <rPr>
        <sz val="14"/>
        <color rgb="FF000000"/>
        <rFont val="Arial"/>
        <family val="2"/>
      </rPr>
      <t xml:space="preserve"> military</t>
    </r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</si>
  <si>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648,777,587.42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80</t>
    </r>
    <r>
      <rPr>
        <sz val="14"/>
        <color rgb="FF000000"/>
        <rFont val="Arial"/>
        <family val="2"/>
      </rPr>
      <t xml:space="preserve"> entitled pensioners was also paid into  </t>
    </r>
  </si>
  <si>
    <t>MPB/G3/230/60</t>
  </si>
  <si>
    <t>November 2015</t>
  </si>
  <si>
    <t>MEETING FOR THE MONTH OF NOVEMBER 2015</t>
  </si>
  <si>
    <t>Board’s operations for the month of October 2015.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</si>
  <si>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5,280,909,992.36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106,839</t>
    </r>
    <r>
      <rPr>
        <sz val="14"/>
        <color rgb="FF000000"/>
        <rFont val="Arial"/>
        <family val="2"/>
      </rPr>
      <t xml:space="preserve"> military</t>
    </r>
  </si>
  <si>
    <t xml:space="preserve">pensioners for the month of October 2015. This payment was made direct to the </t>
  </si>
  <si>
    <t>MONTHLY PENSIONS OCTOBER 2015</t>
  </si>
  <si>
    <t xml:space="preserve">their various bank accounts in October 2015, the details of which are also provided </t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</si>
  <si>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883,877,873.92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254</t>
    </r>
    <r>
      <rPr>
        <sz val="14"/>
        <color rgb="FF000000"/>
        <rFont val="Arial"/>
        <family val="2"/>
      </rPr>
      <t xml:space="preserve"> entitled pensioners was also paid into  </t>
    </r>
  </si>
  <si>
    <t>STANBIC BANK PLC</t>
  </si>
  <si>
    <t>21.</t>
  </si>
  <si>
    <t>December 2015</t>
  </si>
  <si>
    <t>MEETING FOR THE MONTH OF DECEMBER 2015</t>
  </si>
  <si>
    <t>Board’s operations for the month of November 2015.</t>
  </si>
  <si>
    <t>MONTHLY PENSIONS NOVEMBER 2015</t>
  </si>
  <si>
    <t xml:space="preserve">pensioners for the month of November 2015. This payment was made direct to the </t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</si>
  <si>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868,960,273.78</t>
    </r>
    <r>
      <rPr>
        <sz val="14"/>
        <color rgb="FF000000"/>
        <rFont val="Arial"/>
        <family val="2"/>
      </rPr>
      <t xml:space="preserve"> for </t>
    </r>
    <r>
      <rPr>
        <b/>
        <sz val="14"/>
        <color rgb="FF000000"/>
        <rFont val="Arial"/>
        <family val="2"/>
      </rPr>
      <t>188</t>
    </r>
    <r>
      <rPr>
        <sz val="14"/>
        <color rgb="FF000000"/>
        <rFont val="Arial"/>
        <family val="2"/>
      </rPr>
      <t xml:space="preserve"> entitled pensioners was also paid into  </t>
    </r>
  </si>
  <si>
    <t xml:space="preserve">their various bank accounts in November 2015, the details of which are also provided 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</si>
  <si>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4,449,621,719.83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87,412</t>
    </r>
    <r>
      <rPr>
        <sz val="14"/>
        <color rgb="FF000000"/>
        <rFont val="Arial"/>
        <family val="2"/>
      </rPr>
      <t xml:space="preserve"> military</t>
    </r>
  </si>
  <si>
    <r>
      <t>NOTE:</t>
    </r>
    <r>
      <rPr>
        <sz val="14"/>
        <color theme="1"/>
        <rFont val="Calibri"/>
        <family val="2"/>
        <scheme val="minor"/>
      </rPr>
      <t xml:space="preserve">    The payment of 33% Pension Arrears for Fourth Quarter 2015 was Four Billion, Three</t>
    </r>
  </si>
  <si>
    <t xml:space="preserve">Hundred and Ninety Three Million, Three Hundred and Forty Five Thousand, Five Hundred and   </t>
  </si>
  <si>
    <r>
      <t>hirty Three Naira, Forty Kobo (</t>
    </r>
    <r>
      <rPr>
        <b/>
        <strike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 xml:space="preserve"> 4,393,345,533.40</t>
    </r>
    <r>
      <rPr>
        <sz val="14"/>
        <color theme="1"/>
        <rFont val="Calibri"/>
        <family val="2"/>
        <scheme val="minor"/>
      </rPr>
      <t>) only.</t>
    </r>
  </si>
  <si>
    <t>PAYMENT OF ARREARS, GRATUITY AND NOK OF DECEASED MILITARY PERSONNEL</t>
  </si>
  <si>
    <t>January 2016</t>
  </si>
  <si>
    <t>MEETING FOR THE MONTH OF JANUARY 2016</t>
  </si>
  <si>
    <t>Board’s operations for the month of December 2015.</t>
  </si>
  <si>
    <t>HERITAGE BANK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</si>
  <si>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4,481,060,578.20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87,631</t>
    </r>
    <r>
      <rPr>
        <sz val="14"/>
        <color rgb="FF000000"/>
        <rFont val="Arial"/>
        <family val="2"/>
      </rPr>
      <t xml:space="preserve"> military</t>
    </r>
  </si>
  <si>
    <t xml:space="preserve">pensioners for the month of December 2015. This payment was made direct to the </t>
  </si>
  <si>
    <t>MONTHLY PENSIONS DECEMBER 2015</t>
  </si>
  <si>
    <t xml:space="preserve">STANBIC/IBTC CHARTERED BANK </t>
  </si>
  <si>
    <t xml:space="preserve">their various bank accounts in December 2015, the details of which are also provided </t>
  </si>
  <si>
    <r>
      <t xml:space="preserve">3.    Pension arrears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1,749,237,213.15</t>
    </r>
    <r>
      <rPr>
        <sz val="14"/>
        <color rgb="FF000000"/>
        <rFont val="Arial"/>
        <family val="2"/>
      </rPr>
      <t xml:space="preserve"> for</t>
    </r>
    <r>
      <rPr>
        <b/>
        <sz val="14"/>
        <color rgb="FF000000"/>
        <rFont val="Arial"/>
        <family val="2"/>
      </rPr>
      <t xml:space="preserve"> 476</t>
    </r>
    <r>
      <rPr>
        <sz val="14"/>
        <color rgb="FF000000"/>
        <rFont val="Arial"/>
        <family val="2"/>
      </rPr>
      <t xml:space="preserve"> entitled pensioners was also paid into  </t>
    </r>
  </si>
  <si>
    <t>MONTHLY PENSIONS JANUARY 2016</t>
  </si>
  <si>
    <t>February 2016</t>
  </si>
  <si>
    <t>Board’s operations for the month of January 2016.</t>
  </si>
  <si>
    <t xml:space="preserve">pensioners for the month of January 2016. This payment was made direct to the 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</si>
  <si>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4,496,684,122.98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88,034</t>
    </r>
    <r>
      <rPr>
        <sz val="14"/>
        <color rgb="FF000000"/>
        <rFont val="Arial"/>
        <family val="2"/>
      </rPr>
      <t xml:space="preserve"> military</t>
    </r>
  </si>
  <si>
    <t>ENTERPRISE  BANK PLC</t>
  </si>
  <si>
    <t>MISA ADAMU GASSOL</t>
  </si>
  <si>
    <t>.</t>
  </si>
  <si>
    <t>PAYMENT OF GRATUITY, PENSION ARREARS AND DEATH BENEFITS OF DECEASED MILITARY PERSONNEL TO NOKS</t>
  </si>
  <si>
    <t xml:space="preserve">Arrears and Death Benefits of decesed Officers' NOK. Gratuity and Arrears of Pensions amounting  </t>
  </si>
  <si>
    <t>duty.  Find below a schedule showing details of payments made through varous banks.</t>
  </si>
  <si>
    <r>
      <t xml:space="preserve">3.    The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250,719,451.53</t>
    </r>
    <r>
      <rPr>
        <sz val="14"/>
        <color rgb="FF000000"/>
        <rFont val="Arial"/>
        <family val="2"/>
      </rPr>
      <t xml:space="preserve"> was paid in Jan 2016.  The ammount covered Gratuity, Pensions   </t>
    </r>
  </si>
  <si>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195,549,066.14</t>
    </r>
    <r>
      <rPr>
        <sz val="14"/>
        <color rgb="FF000000"/>
        <rFont val="Arial"/>
        <family val="2"/>
      </rPr>
      <t xml:space="preserve">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55,170,385.39</t>
    </r>
    <r>
      <rPr>
        <sz val="14"/>
        <color rgb="FF000000"/>
        <rFont val="Arial"/>
        <family val="2"/>
      </rPr>
      <t xml:space="preserve"> was paid to NOKs of Officers and Men who died on the line of </t>
    </r>
  </si>
  <si>
    <t>MEETING FOR THE MONTH OF FEBRUARY 2016</t>
  </si>
  <si>
    <t>March 2016</t>
  </si>
  <si>
    <t>Board’s operations for the month of February 2016.</t>
  </si>
  <si>
    <t xml:space="preserve">pensioners for the month of February 2016. This payment was made direct to the </t>
  </si>
  <si>
    <t>MONTHLY PENSIONS FEBRUARY 2016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</si>
  <si>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</si>
  <si>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</si>
  <si>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</si>
  <si>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</si>
  <si>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</si>
  <si>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</si>
  <si>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</si>
  <si>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</si>
  <si>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</si>
  <si>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</si>
  <si>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</si>
  <si>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</si>
  <si>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</si>
  <si>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</si>
  <si>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</si>
  <si>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</si>
  <si>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</si>
  <si>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</si>
  <si>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</si>
  <si>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PAYMENT OF GRATUITY AND DEATH BENEFITS OF DECEASED MILITARY PERSONNEL TO NOKS</t>
  </si>
  <si>
    <t>through varous banks.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</si>
  <si>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4,721,201,629.03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88,759</t>
    </r>
    <r>
      <rPr>
        <sz val="14"/>
        <color rgb="FF000000"/>
        <rFont val="Arial"/>
        <family val="2"/>
      </rPr>
      <t xml:space="preserve"> military</t>
    </r>
  </si>
  <si>
    <r>
      <t xml:space="preserve">Benefits of decesed Officers' NOK. Gratuity amounting  to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1,660,853,701.93</t>
    </r>
    <r>
      <rPr>
        <sz val="14"/>
        <color rgb="FF000000"/>
        <rFont val="Arial"/>
        <family val="2"/>
      </rPr>
      <t xml:space="preserve">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433,610,559.06</t>
    </r>
    <r>
      <rPr>
        <sz val="14"/>
        <color rgb="FF000000"/>
        <rFont val="Arial"/>
        <family val="2"/>
      </rPr>
      <t xml:space="preserve"> </t>
    </r>
  </si>
  <si>
    <r>
      <t xml:space="preserve">3.    The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2,094,464,260.99</t>
    </r>
    <r>
      <rPr>
        <sz val="14"/>
        <color rgb="FF000000"/>
        <rFont val="Arial"/>
        <family val="2"/>
      </rPr>
      <t xml:space="preserve"> was paid in Feb 2016.  The ammount covered Gratuity and Death  </t>
    </r>
  </si>
  <si>
    <t xml:space="preserve">was paid to NOKs. Find below a schedule showing details of payments made </t>
  </si>
  <si>
    <t>Board’s operations for the month of March 2016.</t>
  </si>
  <si>
    <t>MEETING FOR THE MONTH OF MARCH 2016</t>
  </si>
  <si>
    <t>April 2016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</si>
  <si>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4,588,238,974.04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88,920</t>
    </r>
    <r>
      <rPr>
        <sz val="14"/>
        <color rgb="FF000000"/>
        <rFont val="Arial"/>
        <family val="2"/>
      </rPr>
      <t xml:space="preserve"> military</t>
    </r>
  </si>
  <si>
    <t xml:space="preserve">pensioners for the month of March 2016. This payment was made direct to the </t>
  </si>
  <si>
    <t>MONTHLY PENSIONS MARCH 2016</t>
  </si>
  <si>
    <t>of payment made through various banks.</t>
  </si>
  <si>
    <r>
      <t xml:space="preserve">3.    The Gratuity paid in March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179,539,727.31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741,456,720.56</t>
    </r>
    <r>
      <rPr>
        <sz val="14"/>
        <color rgb="FF000000"/>
        <rFont val="Arial"/>
        <family val="2"/>
      </rPr>
      <t xml:space="preserve"> was paid to</t>
    </r>
  </si>
  <si>
    <r>
      <t xml:space="preserve">decased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920,996,447.87</t>
    </r>
    <r>
      <rPr>
        <sz val="14"/>
        <color rgb="FF000000"/>
        <rFont val="Arial"/>
        <family val="2"/>
      </rPr>
      <t xml:space="preserve"> as shown in the table below is the details</t>
    </r>
  </si>
  <si>
    <t>Board’s operations for the month of Aprl 2016.</t>
  </si>
  <si>
    <t>HERITAGE BANK PLC</t>
  </si>
  <si>
    <t>2.</t>
  </si>
  <si>
    <t xml:space="preserve">pensioners for the month of April 2016. This payment was made direct to the </t>
  </si>
  <si>
    <r>
      <t xml:space="preserve">3.    The Gratuity paid in April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387,185,167.70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631,992,879.56</t>
    </r>
    <r>
      <rPr>
        <sz val="14"/>
        <color rgb="FF000000"/>
        <rFont val="Arial"/>
        <family val="2"/>
      </rPr>
      <t xml:space="preserve"> was paid to</t>
    </r>
  </si>
  <si>
    <t>details of payment made through various banks.</t>
  </si>
  <si>
    <r>
      <t xml:space="preserve">decased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1,019,178,047.26</t>
    </r>
    <r>
      <rPr>
        <sz val="14"/>
        <color rgb="FF000000"/>
        <rFont val="Arial"/>
        <family val="2"/>
      </rPr>
      <t xml:space="preserve"> as shown in the table below is the </t>
    </r>
  </si>
  <si>
    <t>MEETING FOR THE MONTH OF APRIL 2016</t>
  </si>
  <si>
    <t>MONTHLY PENSIONS APRIL 2016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</si>
  <si>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4,626634832.63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91,076</t>
    </r>
    <r>
      <rPr>
        <sz val="14"/>
        <color rgb="FF000000"/>
        <rFont val="Arial"/>
        <family val="2"/>
      </rPr>
      <t xml:space="preserve"> military</t>
    </r>
  </si>
  <si>
    <t>May 2016</t>
  </si>
  <si>
    <t>Jun 2016</t>
  </si>
  <si>
    <t>MEETING FOR THE MONTH OF  MAY 2016</t>
  </si>
  <si>
    <t>MONTHLY PENSIONS MAY 2016</t>
  </si>
  <si>
    <t>Board’s operations for the month of May 2016.</t>
  </si>
  <si>
    <t xml:space="preserve">pensioners for the month of May 2016. This payment was made direct to the </t>
  </si>
  <si>
    <r>
      <t xml:space="preserve">3.    The Gratuity paid in May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313,559,529.33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572,060,043.06</t>
    </r>
    <r>
      <rPr>
        <sz val="14"/>
        <color rgb="FF000000"/>
        <rFont val="Arial"/>
        <family val="2"/>
      </rPr>
      <t xml:space="preserve"> was paid to</t>
    </r>
  </si>
  <si>
    <r>
      <t xml:space="preserve">decased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885,619,572.39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</si>
  <si>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4,626634832.63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>91,358</t>
    </r>
    <r>
      <rPr>
        <sz val="14"/>
        <color rgb="FF000000"/>
        <rFont val="Arial"/>
        <family val="2"/>
      </rPr>
      <t xml:space="preserve"> military</t>
    </r>
  </si>
  <si>
    <r>
      <t xml:space="preserve">al sum of </t>
    </r>
    <r>
      <rPr>
        <b/>
        <sz val="14"/>
        <color theme="1"/>
        <rFont val="Arial"/>
        <family val="2"/>
      </rPr>
      <t>N4,676,981,531.74</t>
    </r>
    <r>
      <rPr>
        <sz val="14"/>
        <color theme="1"/>
        <rFont val="Arial"/>
        <family val="2"/>
      </rPr>
      <t xml:space="preserve"> was paid as monthly pensions  to 91,259 military</t>
    </r>
  </si>
  <si>
    <t>MONTHLY PENSIONS FOR JUNE 2016</t>
  </si>
  <si>
    <t xml:space="preserve">pensioners for the month of June 2016. This payment was made direct to the </t>
  </si>
  <si>
    <t>Board’s operations for the month of June 2016.</t>
  </si>
  <si>
    <t>MEETING FOR THE MONTH OF  JUNE 2016</t>
  </si>
  <si>
    <t>July  2016</t>
  </si>
  <si>
    <r>
      <t xml:space="preserve">3.    The Gratuity paid in June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296,934,240.93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686,308,492.29</t>
    </r>
    <r>
      <rPr>
        <sz val="14"/>
        <color rgb="FF000000"/>
        <rFont val="Arial"/>
        <family val="2"/>
      </rPr>
      <t xml:space="preserve"> was paid to</t>
    </r>
  </si>
  <si>
    <r>
      <t xml:space="preserve">decased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983,242,733.22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</si>
  <si>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4,609,387,087.46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 xml:space="preserve">91,152 </t>
    </r>
    <r>
      <rPr>
        <sz val="14"/>
        <color rgb="FF000000"/>
        <rFont val="Arial"/>
        <family val="2"/>
      </rPr>
      <t>military</t>
    </r>
  </si>
  <si>
    <t>August  2016</t>
  </si>
  <si>
    <t>MEETING FOR THE MONTH OF  JULY 2016</t>
  </si>
  <si>
    <t>Board’s operations for the month of July 2016.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</si>
  <si>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4,665,933,176.50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 xml:space="preserve">91,288 </t>
    </r>
    <r>
      <rPr>
        <sz val="14"/>
        <color rgb="FF000000"/>
        <rFont val="Arial"/>
        <family val="2"/>
      </rPr>
      <t>military</t>
    </r>
  </si>
  <si>
    <r>
      <t xml:space="preserve">3.    The Gratuity paid in July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254,550,086.86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498,533,627.92</t>
    </r>
    <r>
      <rPr>
        <sz val="14"/>
        <color rgb="FF000000"/>
        <rFont val="Arial"/>
        <family val="2"/>
      </rPr>
      <t xml:space="preserve"> was paid to</t>
    </r>
  </si>
  <si>
    <r>
      <t xml:space="preserve">decased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753,083,714.78</t>
    </r>
    <r>
      <rPr>
        <sz val="14"/>
        <color rgb="FF000000"/>
        <rFont val="Arial"/>
        <family val="2"/>
      </rPr>
      <t xml:space="preserve"> as shown in the table below is the </t>
    </r>
  </si>
  <si>
    <t>Board’s operations for the month of August 2016.</t>
  </si>
  <si>
    <t xml:space="preserve">pensioners for the month of August 2016. This payment was made direct to the </t>
  </si>
  <si>
    <t>MONTHLY PENSIONS FOR AUGUST 2016</t>
  </si>
  <si>
    <t>STARLING BANK</t>
  </si>
  <si>
    <t>WEMA BANK</t>
  </si>
  <si>
    <r>
      <t xml:space="preserve">decased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2,300,632,186.40</t>
    </r>
    <r>
      <rPr>
        <sz val="14"/>
        <color rgb="FF000000"/>
        <rFont val="Arial"/>
        <family val="2"/>
      </rPr>
      <t xml:space="preserve"> as shown in the table below is the </t>
    </r>
  </si>
  <si>
    <t>MEETING FOR THE MONTH OF AUGUST 2016</t>
  </si>
  <si>
    <t>September  2016</t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</si>
  <si>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4,836,301,071.40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 xml:space="preserve">91,366 </t>
    </r>
    <r>
      <rPr>
        <sz val="14"/>
        <color rgb="FF000000"/>
        <rFont val="Arial"/>
        <family val="2"/>
      </rPr>
      <t>military</t>
    </r>
  </si>
  <si>
    <r>
      <t xml:space="preserve">3.    The Gratuity paid in August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1,802,098,556.48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498,533,629.92</t>
    </r>
    <r>
      <rPr>
        <sz val="14"/>
        <color rgb="FF000000"/>
        <rFont val="Arial"/>
        <family val="2"/>
      </rPr>
      <t xml:space="preserve"> was paid to</t>
    </r>
  </si>
  <si>
    <t>October  2016</t>
  </si>
  <si>
    <t>MEETING FOR THE MONTH OF SEPTEMBER 2016</t>
  </si>
  <si>
    <t>Board’s operations for the month of September 2016.</t>
  </si>
  <si>
    <t xml:space="preserve">pensioners for the month of September 2016. This payment was made direct to the </t>
  </si>
  <si>
    <t>MONTHLY PENSIONS FOR SEPTEMBER 2016</t>
  </si>
  <si>
    <t>STANDARD CHARTERED BANK</t>
  </si>
  <si>
    <r>
      <t xml:space="preserve">3.    The Gratuity paid in September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490,442,964.75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582,144,494.25</t>
    </r>
    <r>
      <rPr>
        <sz val="14"/>
        <color rgb="FF000000"/>
        <rFont val="Arial"/>
        <family val="2"/>
      </rPr>
      <t xml:space="preserve"> was paid to</t>
    </r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</si>
  <si>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4,866,785,211.46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 xml:space="preserve">91,689 </t>
    </r>
    <r>
      <rPr>
        <sz val="14"/>
        <color rgb="FF000000"/>
        <rFont val="Arial"/>
        <family val="2"/>
      </rPr>
      <t>military</t>
    </r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</si>
  <si>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1,072,587,459.00</t>
    </r>
    <r>
      <rPr>
        <sz val="14"/>
        <color rgb="FF000000"/>
        <rFont val="Arial"/>
        <family val="2"/>
      </rPr>
      <t xml:space="preserve"> as shown in the table below is the </t>
    </r>
  </si>
  <si>
    <t>November  2016</t>
  </si>
  <si>
    <t>MEETING FOR THE MONTH OF OCTOBER 2016</t>
  </si>
  <si>
    <t>Board’s operations for the month of October 2016.</t>
  </si>
  <si>
    <t xml:space="preserve">pensioners for the month of October 2016. This payment was made direct to the </t>
  </si>
  <si>
    <t>MONTHLY PENSIONS FOR OCTOBER 2016</t>
  </si>
  <si>
    <r>
      <t xml:space="preserve">3.    The Gratuity paid in October 2016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1,523,240,221.18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509,761,879.82</t>
    </r>
    <r>
      <rPr>
        <sz val="14"/>
        <color rgb="FF000000"/>
        <rFont val="Arial"/>
        <family val="2"/>
      </rPr>
      <t xml:space="preserve"> was paid to</t>
    </r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</si>
  <si>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2,033,002,101.00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</si>
  <si>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2.    A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4,511,938,954.80</t>
    </r>
    <r>
      <rPr>
        <sz val="14"/>
        <color rgb="FF000000"/>
        <rFont val="Arial"/>
        <family val="2"/>
      </rPr>
      <t xml:space="preserve"> was paid as monthly pensions to </t>
    </r>
    <r>
      <rPr>
        <b/>
        <sz val="14"/>
        <color rgb="FF000000"/>
        <rFont val="Arial"/>
        <family val="2"/>
      </rPr>
      <t xml:space="preserve">91,715 </t>
    </r>
    <r>
      <rPr>
        <sz val="14"/>
        <color rgb="FF000000"/>
        <rFont val="Arial"/>
        <family val="2"/>
      </rPr>
      <t>military</t>
    </r>
  </si>
  <si>
    <t>December  2016</t>
  </si>
  <si>
    <t>MEETING FOR THE MONTH OF NOVEMBER 2016</t>
  </si>
  <si>
    <t>Board’s operations for the month of November 2016.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</si>
  <si>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</si>
  <si>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</si>
  <si>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</si>
  <si>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</si>
  <si>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</si>
  <si>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</si>
  <si>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</si>
  <si>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</si>
  <si>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</si>
  <si>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</si>
  <si>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</si>
  <si>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</si>
  <si>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</si>
  <si>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</si>
  <si>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</si>
  <si>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</si>
  <si>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</si>
  <si>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</si>
  <si>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</si>
  <si>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</si>
  <si>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</si>
  <si>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</si>
  <si>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</si>
  <si>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</si>
  <si>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</si>
  <si>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</si>
  <si>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</si>
  <si>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</si>
  <si>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</si>
  <si>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</si>
  <si>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</si>
  <si>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</si>
  <si>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</si>
  <si>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</si>
  <si>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</si>
  <si>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</si>
  <si>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</si>
  <si>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NO STATE</t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</si>
  <si>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604,557,793.59</t>
    </r>
    <r>
      <rPr>
        <sz val="14"/>
        <color rgb="FF000000"/>
        <rFont val="Arial"/>
        <family val="2"/>
      </rPr>
      <t xml:space="preserve"> as shown in the table below is the </t>
    </r>
  </si>
  <si>
    <t>PAYMENT OF MONTHLY PENSIONS FOR THE MONTH OF NOV 16</t>
  </si>
  <si>
    <t>2.   The inflow for the month of Nov 16 was N5,563,956,663.00 as details below</t>
  </si>
  <si>
    <t>Total                      N5,563,956,663.00</t>
  </si>
  <si>
    <t>3.    The outflow for the month of Nov 2016 as details below</t>
  </si>
  <si>
    <r>
      <t xml:space="preserve">(i) Man Pensions the sum of </t>
    </r>
    <r>
      <rPr>
        <b/>
        <sz val="14"/>
        <color theme="1"/>
        <rFont val="Calibri"/>
        <family val="2"/>
        <scheme val="minor"/>
      </rPr>
      <t xml:space="preserve">N4,926,947,511.03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91925</t>
    </r>
  </si>
  <si>
    <t xml:space="preserve"> millitary pensioners bank accounts.</t>
  </si>
  <si>
    <t>(ii) See details state by state and its strength below.</t>
  </si>
  <si>
    <r>
      <t xml:space="preserve">(i) Main Pensions </t>
    </r>
    <r>
      <rPr>
        <b/>
        <sz val="14"/>
        <color theme="1"/>
        <rFont val="Calibri"/>
        <family val="2"/>
        <scheme val="minor"/>
      </rPr>
      <t>N4,911,736,615.00</t>
    </r>
  </si>
  <si>
    <r>
      <t xml:space="preserve">(iii) Death Benefit </t>
    </r>
    <r>
      <rPr>
        <b/>
        <sz val="14"/>
        <color theme="1"/>
        <rFont val="Calibri"/>
        <family val="2"/>
        <scheme val="minor"/>
      </rPr>
      <t>N   358,562,349.00</t>
    </r>
  </si>
  <si>
    <r>
      <t xml:space="preserve">(ii) Gratuity           </t>
    </r>
    <r>
      <rPr>
        <b/>
        <sz val="14"/>
        <color theme="1"/>
        <rFont val="Calibri"/>
        <family val="2"/>
        <scheme val="minor"/>
      </rPr>
      <t>N   293,657,699.00</t>
    </r>
  </si>
  <si>
    <r>
      <t xml:space="preserve">3.    The Gratuity paid in November 2016 was </t>
    </r>
    <r>
      <rPr>
        <b/>
        <sz val="14"/>
        <color rgb="FF000000"/>
        <rFont val="Arial"/>
        <family val="2"/>
      </rPr>
      <t>N317,292,571.05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287,265,222.54</t>
    </r>
    <r>
      <rPr>
        <sz val="14"/>
        <color rgb="FF000000"/>
        <rFont val="Arial"/>
        <family val="2"/>
      </rPr>
      <t xml:space="preserve"> was paid to</t>
    </r>
  </si>
  <si>
    <t>MEETING FOR THE MONTH OF DECEMBER 2016</t>
  </si>
  <si>
    <t>Board’s operations for the month of December 2016.</t>
  </si>
  <si>
    <t>PAYMENT OF MONTHLY PENSIONS FOR THE MONTH OF DEC 16</t>
  </si>
  <si>
    <t>2.   The inflow for the month of Dec 16 was N5,563,956,663.00 as details below</t>
  </si>
  <si>
    <t>3.    The outflow for the month of Dec 2016 as details below</t>
  </si>
  <si>
    <t>MONTHLY PENSIONS FOR DECEMBER 2016</t>
  </si>
  <si>
    <t>January  2016</t>
  </si>
  <si>
    <t xml:space="preserve"> military pensioners bank accounts.</t>
  </si>
  <si>
    <r>
      <t xml:space="preserve">(ii) Gratuity           </t>
    </r>
    <r>
      <rPr>
        <b/>
        <sz val="14"/>
        <color theme="1"/>
        <rFont val="Calibri"/>
        <family val="2"/>
        <scheme val="minor"/>
      </rPr>
      <t>N293,657,699.00</t>
    </r>
  </si>
  <si>
    <r>
      <t xml:space="preserve">(iii) Death Benefit </t>
    </r>
    <r>
      <rPr>
        <b/>
        <sz val="14"/>
        <color theme="1"/>
        <rFont val="Calibri"/>
        <family val="2"/>
        <scheme val="minor"/>
      </rPr>
      <t xml:space="preserve">N358,562,349.00  </t>
    </r>
  </si>
  <si>
    <t xml:space="preserve">WEMA BANK </t>
  </si>
  <si>
    <r>
      <t xml:space="preserve">3.    The Gratuity paid in December 2016 was </t>
    </r>
    <r>
      <rPr>
        <b/>
        <sz val="14"/>
        <color rgb="FF000000"/>
        <rFont val="Arial"/>
        <family val="2"/>
      </rPr>
      <t>N235,748,665.63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459,958,294.52</t>
    </r>
    <r>
      <rPr>
        <sz val="14"/>
        <color rgb="FF000000"/>
        <rFont val="Arial"/>
        <family val="2"/>
      </rPr>
      <t xml:space="preserve"> was paid to</t>
    </r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</si>
  <si>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695,706,960.15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</si>
  <si>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N4,925,832,389.10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91,905</t>
    </r>
  </si>
  <si>
    <t>February  2016</t>
  </si>
  <si>
    <t>Board’s operations for the month of January 2017.</t>
  </si>
  <si>
    <t>2.   The inflow for the month of Jan 17 was N5,468,289,381.00 as details below</t>
  </si>
  <si>
    <t>3.    The outflow for the month of Jan 2017 as details below</t>
  </si>
  <si>
    <r>
      <t xml:space="preserve">(i) Main Pensions </t>
    </r>
    <r>
      <rPr>
        <b/>
        <sz val="14"/>
        <color theme="1"/>
        <rFont val="Calibri"/>
        <family val="2"/>
        <scheme val="minor"/>
      </rPr>
      <t>N5,468,289,381.00</t>
    </r>
  </si>
  <si>
    <t>Total                      N5,468,289,381.00</t>
  </si>
  <si>
    <t>MEETING FOR THE MONTH OF JANUARY 2017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</si>
  <si>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N4,931,383,557.96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91,930</t>
    </r>
  </si>
  <si>
    <t>(NOK) in the Month of January 2017</t>
  </si>
  <si>
    <t xml:space="preserve">(ii) NOTE.    There was No release of funds in respect of Gratuity and Death Benefit </t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</si>
  <si>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Nil</t>
    </r>
  </si>
  <si>
    <r>
      <t xml:space="preserve">(iii) Death Benefit              </t>
    </r>
    <r>
      <rPr>
        <b/>
        <sz val="14"/>
        <color theme="1"/>
        <rFont val="Calibri"/>
        <family val="2"/>
        <scheme val="minor"/>
      </rPr>
      <t xml:space="preserve">Nil  </t>
    </r>
  </si>
  <si>
    <t>(iii) See details state by state and its strength below for pensions.</t>
  </si>
  <si>
    <t>PAYMENT OF MONTHLY PENSIONS FOR THE MONTH OF JAN 17</t>
  </si>
  <si>
    <t>MONTHLY PENSIONS FOR JANUARY 2016</t>
  </si>
  <si>
    <t>March  2016</t>
  </si>
  <si>
    <t>MEETING FOR THE MONTH OF FEBRUARY 2017</t>
  </si>
  <si>
    <t>Board’s operations for the month of February 2017.</t>
  </si>
  <si>
    <t>PAYMENT OF MONTHLY PENSIONS FOR THE MONTH OF FEB 17</t>
  </si>
  <si>
    <t>Total                                   N5,644,598,807.75</t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</si>
  <si>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</t>
    </r>
  </si>
  <si>
    <t>3.    The outflow for the month of Feb 2017 as details below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</si>
  <si>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N4,918,444,912.12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91,917</t>
    </r>
  </si>
  <si>
    <t>(iv) See details state by state and its strength below for pensions.</t>
  </si>
  <si>
    <r>
      <t xml:space="preserve">(iii) Death Benefit              </t>
    </r>
    <r>
      <rPr>
        <b/>
        <sz val="14"/>
        <color theme="1"/>
        <rFont val="Calibri"/>
        <family val="2"/>
        <scheme val="minor"/>
      </rPr>
      <t xml:space="preserve">N274,496,264.91 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</si>
  <si>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 xml:space="preserve">N176,309,426.75  </t>
    </r>
  </si>
  <si>
    <t>MONTHLY PENSIONS FOR FEBRUARY 2016</t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</si>
  <si>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274,496,264.91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</si>
  <si>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4.    The Death Benefit paid in February 2017 was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274,496,264.91</t>
    </r>
    <r>
      <rPr>
        <sz val="14"/>
        <color rgb="FF000000"/>
        <rFont val="Arial"/>
        <family val="2"/>
      </rPr>
      <t xml:space="preserve"> paid to</t>
    </r>
  </si>
  <si>
    <r>
      <t xml:space="preserve">2.   The inflow for the month of Feb 17 was </t>
    </r>
    <r>
      <rPr>
        <b/>
        <sz val="14"/>
        <color rgb="FF000000"/>
        <rFont val="Arial"/>
        <family val="2"/>
      </rPr>
      <t>N5,644,598,807.75</t>
    </r>
    <r>
      <rPr>
        <sz val="14"/>
        <color rgb="FF000000"/>
        <rFont val="Arial"/>
        <family val="2"/>
      </rPr>
      <t xml:space="preserve"> as details below</t>
    </r>
  </si>
  <si>
    <t>April  2016</t>
  </si>
  <si>
    <t>MEETING FOR THE MONTH OF MARCH 2017</t>
  </si>
  <si>
    <t>Board’s operations for the month of March 2017.</t>
  </si>
  <si>
    <t>PAYMENT OF MONTHLY PENSIONS FOR THE MONTH OF MAR 17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</si>
  <si>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N4,963,639,703.31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91,955</t>
    </r>
  </si>
  <si>
    <t>3.    The outflow for the month of Mar 2017 as details below</t>
  </si>
  <si>
    <t>MONTHLY PENSIONS FOR MARCH 2017</t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</si>
  <si>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(March)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</si>
  <si>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N528,488,312.94 (Jan &amp; Feb)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</si>
  <si>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N503,886,103.90 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</si>
  <si>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N600,110,207.12</t>
    </r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</si>
  <si>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1,103,996,311.02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</si>
  <si>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4.    The Gratuity paid in March 2017 was </t>
    </r>
    <r>
      <rPr>
        <b/>
        <sz val="14"/>
        <color rgb="FF000000"/>
        <rFont val="Arial"/>
        <family val="2"/>
      </rPr>
      <t>N600,110,207.12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503,886,103.90</t>
    </r>
    <r>
      <rPr>
        <sz val="14"/>
        <color rgb="FF000000"/>
        <rFont val="Arial"/>
        <family val="2"/>
      </rPr>
      <t xml:space="preserve"> was paid to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</si>
  <si>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N352,618,853.50 (Jan &amp; Mar)</t>
    </r>
  </si>
  <si>
    <t>Total                                   N6,349,396,547.44</t>
  </si>
  <si>
    <r>
      <t xml:space="preserve">2.   The inflow for the month of Mar 17 was </t>
    </r>
    <r>
      <rPr>
        <b/>
        <sz val="14"/>
        <color rgb="FF000000"/>
        <rFont val="Arial"/>
        <family val="2"/>
      </rPr>
      <t>N6,349,396,547.44</t>
    </r>
    <r>
      <rPr>
        <sz val="14"/>
        <color rgb="FF000000"/>
        <rFont val="Arial"/>
        <family val="2"/>
      </rPr>
      <t xml:space="preserve"> as details below</t>
    </r>
  </si>
  <si>
    <r>
      <t xml:space="preserve">4.    The Gratuity paid in April 2017 was </t>
    </r>
    <r>
      <rPr>
        <b/>
        <sz val="14"/>
        <color rgb="FF000000"/>
        <rFont val="Arial"/>
        <family val="2"/>
      </rPr>
      <t>N345,980,453.10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>409,405,608.03</t>
    </r>
    <r>
      <rPr>
        <sz val="14"/>
        <color rgb="FF000000"/>
        <rFont val="Arial"/>
        <family val="2"/>
      </rPr>
      <t xml:space="preserve"> was paid to</t>
    </r>
  </si>
  <si>
    <t>May  2017</t>
  </si>
  <si>
    <t>MEETING FOR THE MONTH OF APRIL 2017</t>
  </si>
  <si>
    <t>Board’s operations for the month of April 2017.</t>
  </si>
  <si>
    <t>PAYMENT OF MONTHLY PENSIONS FOR THE MONTH OF APR 17</t>
  </si>
  <si>
    <t>3.    The outflow for the month of Apr 2017 as details below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</si>
  <si>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N4,978,884,614.98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91,962</t>
    </r>
  </si>
  <si>
    <t>MONTHLY PENSIONS FOR APRIL 2017</t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</si>
  <si>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755,386,061.13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</si>
  <si>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2.   The inflow for the month of Apr 17 was </t>
    </r>
    <r>
      <rPr>
        <b/>
        <sz val="14"/>
        <color rgb="FF000000"/>
        <rFont val="Arial"/>
        <family val="2"/>
      </rPr>
      <t>N6,173,087,120.69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</si>
  <si>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(April)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</si>
  <si>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N528,488,312.94 (March &amp; April)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</si>
  <si>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(April)</t>
    </r>
  </si>
  <si>
    <t>Total                                   N6,173,087,120.69</t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</si>
  <si>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N345,980,453.10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</si>
  <si>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N409,405,608.03 </t>
    </r>
  </si>
  <si>
    <t>Jun  2017</t>
  </si>
  <si>
    <t>MEETING FOR THE MONTH OF MAY 2017</t>
  </si>
  <si>
    <t>Board’s operations for the month of May 2017.</t>
  </si>
  <si>
    <t>PAYMENT OF MONTHLY PENSIONS FOR THE MONTH OF MAY 17</t>
  </si>
  <si>
    <t>3.    The outflow for the month of May 2017 as details below</t>
  </si>
  <si>
    <t>MONTHLY PENSIONS FOR MAY 2017</t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</si>
  <si>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(May)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</si>
  <si>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(May)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</si>
  <si>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(May)</t>
    </r>
  </si>
  <si>
    <t>Total                                   N5,908,842,964.22</t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</si>
  <si>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N361,271,529.20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</si>
  <si>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N476,030,193.00 </t>
    </r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</si>
  <si>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N4,995,753,924.58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91,987</t>
    </r>
  </si>
  <si>
    <r>
      <t xml:space="preserve">4.    The Gratuity paid in May 2017 was </t>
    </r>
    <r>
      <rPr>
        <b/>
        <sz val="14"/>
        <color rgb="FF000000"/>
        <rFont val="Arial"/>
        <family val="2"/>
      </rPr>
      <t>N317,545,649.46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350,338,203.41 </t>
    </r>
    <r>
      <rPr>
        <sz val="14"/>
        <color rgb="FF000000"/>
        <rFont val="Arial"/>
        <family val="2"/>
      </rPr>
      <t>was paid to</t>
    </r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</si>
  <si>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667,883,852.87</t>
    </r>
    <r>
      <rPr>
        <sz val="14"/>
        <color rgb="FF000000"/>
        <rFont val="Arial"/>
        <family val="2"/>
      </rPr>
      <t xml:space="preserve"> as shown in the table below is the </t>
    </r>
  </si>
  <si>
    <t>Jul  2017</t>
  </si>
  <si>
    <t>MEETING FOR THE MONTH OF JUNE 2017</t>
  </si>
  <si>
    <t>Board’s operations for the month of June 2017.</t>
  </si>
  <si>
    <t>PAYMENT OF MONTHLY PENSIONS FOR THE MONTH OF JUN 17</t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</si>
  <si>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(June)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</si>
  <si>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(June)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</si>
  <si>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(June)</t>
    </r>
  </si>
  <si>
    <t>3.    The outflow for the month of June 2017 as details below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</si>
  <si>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N4,954,305,648.01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91,947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</si>
  <si>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N317,545,649.46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</si>
  <si>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N350,338,203.41 </t>
    </r>
  </si>
  <si>
    <t>MONTHLY PENSIONS FOR JUNE 2017</t>
  </si>
  <si>
    <r>
      <t xml:space="preserve">4.    The Gratuity paid in June 2017 was </t>
    </r>
    <r>
      <rPr>
        <b/>
        <sz val="14"/>
        <color rgb="FF000000"/>
        <rFont val="Arial"/>
        <family val="2"/>
      </rPr>
      <t>N317,545,649.46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350,338,203.41 </t>
    </r>
    <r>
      <rPr>
        <sz val="14"/>
        <color rgb="FF000000"/>
        <rFont val="Arial"/>
        <family val="2"/>
      </rPr>
      <t>was paid to</t>
    </r>
  </si>
  <si>
    <r>
      <t xml:space="preserve">2.   The inflow for the month of Jun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</si>
  <si>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2.   The inflow for the month of May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</si>
  <si>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4.    The Gratuity paid in July 2017 was </t>
    </r>
    <r>
      <rPr>
        <b/>
        <sz val="14"/>
        <color rgb="FF000000"/>
        <rFont val="Arial"/>
        <family val="2"/>
      </rPr>
      <t>N756,119,706.26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536,073,868.71 </t>
    </r>
    <r>
      <rPr>
        <sz val="14"/>
        <color rgb="FF000000"/>
        <rFont val="Arial"/>
        <family val="2"/>
      </rPr>
      <t>was paid to</t>
    </r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</si>
  <si>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1,292,193,574.97</t>
    </r>
    <r>
      <rPr>
        <sz val="14"/>
        <color rgb="FF000000"/>
        <rFont val="Arial"/>
        <family val="2"/>
      </rPr>
      <t xml:space="preserve"> as shown in the table below is the </t>
    </r>
  </si>
  <si>
    <t>Aug  2017</t>
  </si>
  <si>
    <t>MEETING FOR THE MONTH OF JULY 2017</t>
  </si>
  <si>
    <t>Board’s operations for the month of July 2017.</t>
  </si>
  <si>
    <t>PAYMENT OF MONTHLY PENSIONS FOR THE MONTH OF JUL 17</t>
  </si>
  <si>
    <r>
      <t xml:space="preserve">2.   The inflow for the month of Jul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</si>
  <si>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(July)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</si>
  <si>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(July)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</si>
  <si>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(July)</t>
    </r>
  </si>
  <si>
    <t>3.    The outflow for the month of July 2017 as details below</t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</si>
  <si>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N756,119,706.26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</si>
  <si>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N536,073,868.71 </t>
    </r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</si>
  <si>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N5,083,594,209.56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92,020</t>
    </r>
  </si>
  <si>
    <t>Sep  2017</t>
  </si>
  <si>
    <t>MEETING FOR THE MONTH OF AUGUST 2017</t>
  </si>
  <si>
    <t>Board’s operations for the month of August 2017.</t>
  </si>
  <si>
    <t>PAYMENT OF MONTHLY PENSIONS FOR THE MONTH OF AUG 17</t>
  </si>
  <si>
    <r>
      <t xml:space="preserve">2.   The inflow for the month of Aug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</si>
  <si>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(Aug)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</si>
  <si>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(Aug)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</si>
  <si>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(Aug)</t>
    </r>
  </si>
  <si>
    <t>3.    The outflow for the month of August 2017 as details below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</si>
  <si>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N4,992,575,537.19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91,996</t>
    </r>
  </si>
  <si>
    <r>
      <t xml:space="preserve">4.    The Gratuity paid in Aug 2017 was </t>
    </r>
    <r>
      <rPr>
        <b/>
        <sz val="14"/>
        <color rgb="FF000000"/>
        <rFont val="Arial"/>
        <family val="2"/>
      </rPr>
      <t>N46,795,582.02</t>
    </r>
    <r>
      <rPr>
        <sz val="14"/>
        <color rgb="FF000000"/>
        <rFont val="Arial"/>
        <family val="2"/>
      </rPr>
      <t xml:space="preserve">, while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300,209,908.09 </t>
    </r>
    <r>
      <rPr>
        <sz val="14"/>
        <color rgb="FF000000"/>
        <rFont val="Arial"/>
        <family val="2"/>
      </rPr>
      <t>was paid to</t>
    </r>
  </si>
  <si>
    <r>
      <t xml:space="preserve">deceased officers (NOK).  The total sum of </t>
    </r>
    <r>
      <rPr>
        <b/>
        <strike/>
        <sz val="14"/>
        <color rgb="FF000000"/>
        <rFont val="Arial"/>
        <family val="2"/>
      </rPr>
      <t>N</t>
    </r>
    <r>
      <rPr>
        <b/>
        <sz val="14"/>
        <color rgb="FF000000"/>
        <rFont val="Arial"/>
        <family val="2"/>
      </rPr>
      <t xml:space="preserve"> 347,005,490.11</t>
    </r>
    <r>
      <rPr>
        <sz val="14"/>
        <color rgb="FF000000"/>
        <rFont val="Arial"/>
        <family val="2"/>
      </rPr>
      <t xml:space="preserve"> as shown in the table below is the 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</si>
  <si>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N46,795,582.02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</si>
  <si>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N300,209,908.09 </t>
    </r>
  </si>
  <si>
    <t>MONTHLY PENSIONS FOR AUGUST 2017</t>
  </si>
  <si>
    <t>Oct  2017</t>
  </si>
  <si>
    <t>MEETING FOR THE MONTH OF SEPTEMBER 2017</t>
  </si>
  <si>
    <t>Board’s operations for the month of September 2017.</t>
  </si>
  <si>
    <t>PAYMENT OF MONTHLY PENSIONS FOR THE MONTH OF SEP 17</t>
  </si>
  <si>
    <r>
      <t xml:space="preserve">2.   The inflow for the month of Sep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</si>
  <si>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(Sep)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</si>
  <si>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(Sep)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</si>
  <si>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(Sep)</t>
    </r>
  </si>
  <si>
    <t>3.    The outflow for the month of September 2017 as details below</t>
  </si>
  <si>
    <t>MONTHLY PENSIONS FOR SEPTEMBER 2017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</si>
  <si>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N5,001,910,306.00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92,012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</si>
  <si>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N1,229,067,700.05</t>
    </r>
  </si>
  <si>
    <r>
      <t xml:space="preserve">4.    The Gratuity paid in Sep 2017 was </t>
    </r>
    <r>
      <rPr>
        <b/>
        <sz val="14"/>
        <color rgb="FF000000"/>
        <rFont val="Arial"/>
        <family val="2"/>
      </rPr>
      <t>N1,229,067,700.05</t>
    </r>
    <r>
      <rPr>
        <sz val="14"/>
        <color rgb="FF000000"/>
        <rFont val="Arial"/>
        <family val="2"/>
      </rPr>
      <t xml:space="preserve"> paid to their various Banks account </t>
    </r>
  </si>
  <si>
    <t xml:space="preserve"> as shown in the table below.</t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</si>
  <si>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Nil </t>
    </r>
  </si>
  <si>
    <t>Nov  2017</t>
  </si>
  <si>
    <t>MEETING FOR THE MONTH OF OCTOBER 2017</t>
  </si>
  <si>
    <t>Board’s operations for the month of October 2017.</t>
  </si>
  <si>
    <t>PAYMENT OF MONTHLY PENSIONS FOR THE MONTH OF OCT 17</t>
  </si>
  <si>
    <r>
      <t xml:space="preserve">2.   The inflow for the month of Oct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</si>
  <si>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(Oct)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</si>
  <si>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(Oct)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</si>
  <si>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(Oct)</t>
    </r>
  </si>
  <si>
    <t>3.    The outflow for the month of October 2017 as details below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</si>
  <si>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N5,005,775,164.80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92,020</t>
    </r>
  </si>
  <si>
    <t xml:space="preserve">deceased officers (NOK).  The total sum of N 826,343,423.19 as shown in the table below is the </t>
  </si>
  <si>
    <t>4.    The Gratuity paid in Nov 2017 was N524,947,967.71, while N301,395,455.48 was paid to</t>
  </si>
  <si>
    <t>STANBIC IBTC BANK PLC</t>
  </si>
  <si>
    <t>EHRITAGE BANK PLC</t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</si>
  <si>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N524,947,967.71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</si>
  <si>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N301,395,455.48 </t>
    </r>
  </si>
  <si>
    <t>Dec  2017</t>
  </si>
  <si>
    <t>MEETING FOR THE MONTH OF NOVEMBER 2017</t>
  </si>
  <si>
    <t>Board’s operations for the month of November 2017.</t>
  </si>
  <si>
    <t>PAYMENT OF MONTHLY PENSIONS FOR THE MONTH OF NOV 17</t>
  </si>
  <si>
    <r>
      <t xml:space="preserve">2.   The inflow for the month of Nov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</si>
  <si>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(Nov)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</si>
  <si>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(Nov)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</si>
  <si>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(Nov)</t>
    </r>
  </si>
  <si>
    <t>3.    The outflow for the month of November 2017 as details below</t>
  </si>
  <si>
    <t>MONTHLY PENSIONS FOR NOVEMBER 2017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</si>
  <si>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N5,021,376,287.13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92,044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</si>
  <si>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N504,458,028.08</t>
    </r>
  </si>
  <si>
    <t>4.    The Gratuity paid in Nov 2017 was N504,458,028.08 paid to their various Banks account</t>
  </si>
  <si>
    <t>JAIZ BANK</t>
  </si>
  <si>
    <t xml:space="preserve">STERLING BANK </t>
  </si>
  <si>
    <t>STANBIC IBTC</t>
  </si>
  <si>
    <t>Jan  2018</t>
  </si>
  <si>
    <t>MEETING FOR THE MONTH OF DECEMBER 2017</t>
  </si>
  <si>
    <t>Board’s operations for the month of December 2017.</t>
  </si>
  <si>
    <t>PAYMENT OF MONTHLY PENSIONS FOR THE MONTH OF DEC 17</t>
  </si>
  <si>
    <r>
      <t xml:space="preserve">2.   The inflow for the month of Dec 17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</si>
  <si>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(Dec)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</si>
  <si>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(Dec)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</si>
  <si>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(Dec)</t>
    </r>
  </si>
  <si>
    <t>3.    The outflow for the month of December 2017 as details below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</si>
  <si>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N5,017,138,218.72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92,036</t>
    </r>
  </si>
  <si>
    <t>MONTHLY PENSIONS FOR DECEMBER 2017</t>
  </si>
  <si>
    <t>4.    The Gratuity paid in Dec 2017 was N267,222,042.01, while N600,747,625.76 was paid to</t>
  </si>
  <si>
    <t xml:space="preserve">deceased officers (NOK).  The total sum of N 867,969,667.77 as shown in the table below is the </t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</si>
  <si>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N267,222,042.01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</si>
  <si>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 xml:space="preserve">N600,747,625.76 </t>
    </r>
  </si>
  <si>
    <t>Feb  2018</t>
  </si>
  <si>
    <t>MEETING FOR THE MONTH OF FEBRUARY 2018</t>
  </si>
  <si>
    <t>Board’s operations for the month of January 2018.</t>
  </si>
  <si>
    <t>PAYMENT OF MONTHLY PENSIONS FOR THE MONTH OF JAN 18</t>
  </si>
  <si>
    <r>
      <t xml:space="preserve">2.   The inflow for the month of Jan 18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</si>
  <si>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(Jan)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</si>
  <si>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(Jan)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</si>
  <si>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(Jan)</t>
    </r>
  </si>
  <si>
    <t>3.    The outflow for the month of January 2018 as details below</t>
  </si>
  <si>
    <t>4.    The Gratuity paid in Jan 2018 was N508,381,017.21, while N401,675,882.90 was paid to</t>
  </si>
  <si>
    <t xml:space="preserve">deceased officers (NOK).  The total sum of N 910,056,900.11 as shown in the table below is the 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</si>
  <si>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N5,015,138,866.38 </t>
    </r>
    <r>
      <rPr>
        <sz val="14"/>
        <color theme="1"/>
        <rFont val="Calibri"/>
        <family val="2"/>
        <scheme val="minor"/>
      </rPr>
      <t>was paid as monthly pensions to</t>
    </r>
    <r>
      <rPr>
        <b/>
        <sz val="14"/>
        <color theme="1"/>
        <rFont val="Calibri"/>
        <family val="2"/>
        <scheme val="minor"/>
      </rPr>
      <t xml:space="preserve"> 92,029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</si>
  <si>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N508,381,017.21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</si>
  <si>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>N401,675,882.90</t>
    </r>
  </si>
  <si>
    <t>MONTHLY PENSIONS FOR JANUARY 2018</t>
  </si>
  <si>
    <t>STANBIC/IBTC BANK PLC</t>
  </si>
  <si>
    <t>Mar  2018</t>
  </si>
  <si>
    <t>MEETING FOR THE MONTH OF MARCH 2018</t>
  </si>
  <si>
    <t>PAYMENT OF MONTHLY PENSIONS FOR THE MONTH OF FEB 18</t>
  </si>
  <si>
    <t>Board’s operations for the month of February 2018.</t>
  </si>
  <si>
    <r>
      <t xml:space="preserve">2.   The inflow for the month of Feb 18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</si>
  <si>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t>3.    The outflow for the month of February 2018 as details below</t>
  </si>
  <si>
    <t>MONTHLY PENSIONS FOR FEBRUARY 2018</t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</si>
  <si>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(Feb)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</si>
  <si>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(Feb)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</si>
  <si>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(Feb)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</si>
  <si>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N522,063,967.89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</si>
  <si>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>N343,840,847.49</t>
    </r>
  </si>
  <si>
    <t>4.    The Gratuity paid in Feb 2018 was N522,063,967.89, while N343,840,847.49 was paid to</t>
  </si>
  <si>
    <t xml:space="preserve">deceased officers (NOK).  The total sum of N 865,904,815.38 as shown in the table below is the 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</si>
  <si>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N5,020,591,181.49 </t>
    </r>
    <r>
      <rPr>
        <sz val="14"/>
        <color theme="1"/>
        <rFont val="Calibri"/>
        <family val="2"/>
        <scheme val="minor"/>
      </rPr>
      <t>was paid to</t>
    </r>
    <r>
      <rPr>
        <b/>
        <sz val="14"/>
        <color theme="1"/>
        <rFont val="Calibri"/>
        <family val="2"/>
        <scheme val="minor"/>
      </rPr>
      <t xml:space="preserve"> 92,039 </t>
    </r>
    <r>
      <rPr>
        <sz val="14"/>
        <color theme="1"/>
        <rFont val="Calibri"/>
        <family val="2"/>
        <scheme val="minor"/>
      </rPr>
      <t>military pensions bank account.</t>
    </r>
  </si>
  <si>
    <t>STANDARD CHARTERED</t>
  </si>
  <si>
    <t>Apr  2018</t>
  </si>
  <si>
    <t>MEETING FOR THE MONTH OF APRIL 2018</t>
  </si>
  <si>
    <t>Board’s operations for the month of March 2018.</t>
  </si>
  <si>
    <t>PAYMENT OF MONTHLY PENSIONS FOR THE MONTH OF MAR 18</t>
  </si>
  <si>
    <r>
      <t xml:space="preserve">2.   The inflow for the month of Mar 18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</si>
  <si>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</t>
    </r>
    <r>
      <rPr>
        <b/>
        <sz val="14"/>
        <color theme="1"/>
        <rFont val="Calibri"/>
        <family val="2"/>
        <scheme val="minor"/>
      </rPr>
      <t>N5,468,289,381.00 (Mar)</t>
    </r>
  </si>
  <si>
    <r>
      <t xml:space="preserve">(ii) Gratuity                        </t>
    </r>
    <r>
      <rPr>
        <b/>
        <sz val="14"/>
        <color theme="1"/>
        <rFont val="Calibri"/>
        <family val="2"/>
        <scheme val="minor"/>
      </rPr>
      <t>N264,244,156.47 (Mar)</t>
    </r>
  </si>
  <si>
    <r>
      <t xml:space="preserve">(iii) Death Benefit (NOK)   </t>
    </r>
    <r>
      <rPr>
        <b/>
        <sz val="14"/>
        <color theme="1"/>
        <rFont val="Calibri"/>
        <family val="2"/>
        <scheme val="minor"/>
      </rPr>
      <t>N176,309,426.75 (Mar)</t>
    </r>
  </si>
  <si>
    <t>3.    The outflow for the month of March 2018 as details below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</si>
  <si>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N5,023,294,614.09 </t>
    </r>
    <r>
      <rPr>
        <sz val="14"/>
        <color theme="1"/>
        <rFont val="Calibri"/>
        <family val="2"/>
        <scheme val="minor"/>
      </rPr>
      <t>was paid to</t>
    </r>
    <r>
      <rPr>
        <b/>
        <sz val="14"/>
        <color theme="1"/>
        <rFont val="Calibri"/>
        <family val="2"/>
        <scheme val="minor"/>
      </rPr>
      <t xml:space="preserve"> 92,053 </t>
    </r>
    <r>
      <rPr>
        <sz val="14"/>
        <color theme="1"/>
        <rFont val="Calibri"/>
        <family val="2"/>
        <scheme val="minor"/>
      </rPr>
      <t>military pensions bank account.</t>
    </r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</si>
  <si>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N430,978,634.18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</si>
  <si>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>N405,764,932.52</t>
    </r>
  </si>
  <si>
    <t>MONTHLY PENSIONS FOR MARCH 2018</t>
  </si>
  <si>
    <t>4.    The Gratuity paid in Mar 2018 was N430,978,634.18, while N405,764,932.52 was paid to</t>
  </si>
  <si>
    <t xml:space="preserve">deceased officers (NOK).  The total sum of N 836,743,566.70 as shown in the table below is the </t>
  </si>
  <si>
    <t>FIDELITY BANK</t>
  </si>
  <si>
    <t>May  2018</t>
  </si>
  <si>
    <t>4.    The Gratuity paid in April 2018 was N515,514,122.08 while N718,353,436.77 was paid to</t>
  </si>
  <si>
    <t xml:space="preserve">deceased officers (NOK).  The total sum of N1,233,867,558.85 as shown in the table below is the </t>
  </si>
  <si>
    <t>HERITAGE</t>
  </si>
  <si>
    <t>Jun  2018</t>
  </si>
  <si>
    <t>MEETING FOR THE MONTH OF MAY 2018</t>
  </si>
  <si>
    <t>Board’s operations for the month of May 2018.</t>
  </si>
  <si>
    <t>PAYMENT OF MONTHLY PENSIONS FOR THE MONTH OF MAY 18</t>
  </si>
  <si>
    <r>
      <t xml:space="preserve">2.   The inflow for the month of May 18 was </t>
    </r>
    <r>
      <rPr>
        <b/>
        <sz val="14"/>
        <color rgb="FF000000"/>
        <rFont val="Arial"/>
        <family val="2"/>
      </rPr>
      <t>N5,908,842,964.22</t>
    </r>
    <r>
      <rPr>
        <sz val="14"/>
        <color rgb="FF000000"/>
        <rFont val="Arial"/>
        <family val="2"/>
      </rPr>
      <t xml:space="preserve"> as details below</t>
    </r>
  </si>
  <si>
    <r>
      <t xml:space="preserve">(i) Main Pensions                </t>
    </r>
    <r>
      <rPr>
        <b/>
        <sz val="14"/>
        <color theme="1"/>
        <rFont val="Calibri"/>
        <family val="2"/>
        <scheme val="minor"/>
      </rPr>
      <t>N5,468,289,381.00 (May)</t>
    </r>
  </si>
  <si>
    <r>
      <t xml:space="preserve">(ii) Gratuity                           </t>
    </r>
    <r>
      <rPr>
        <b/>
        <sz val="14"/>
        <color theme="1"/>
        <rFont val="Calibri"/>
        <family val="2"/>
        <scheme val="minor"/>
      </rPr>
      <t>N264,244,156.47 (May)</t>
    </r>
  </si>
  <si>
    <t>Total                                       N5,908,842,964.22</t>
  </si>
  <si>
    <t>3.    The outflow for the month of May 2018 as details below</t>
  </si>
  <si>
    <r>
      <t xml:space="preserve">(ii) Gratuity                                   </t>
    </r>
    <r>
      <rPr>
        <b/>
        <sz val="14"/>
        <color theme="1"/>
        <rFont val="Calibri"/>
        <family val="2"/>
        <scheme val="minor"/>
      </rPr>
      <t>N417,172,423.67</t>
    </r>
  </si>
  <si>
    <r>
      <t xml:space="preserve">(iii) Death Benefit (NOK)           </t>
    </r>
    <r>
      <rPr>
        <b/>
        <sz val="14"/>
        <color theme="1"/>
        <rFont val="Calibri"/>
        <family val="2"/>
        <scheme val="minor"/>
      </rPr>
      <t>N725,753,005.83</t>
    </r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</si>
  <si>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N4,640,737,380.00 </t>
    </r>
    <r>
      <rPr>
        <sz val="14"/>
        <color theme="1"/>
        <rFont val="Calibri"/>
        <family val="2"/>
        <scheme val="minor"/>
      </rPr>
      <t>was paid to</t>
    </r>
    <r>
      <rPr>
        <b/>
        <sz val="14"/>
        <color theme="1"/>
        <rFont val="Calibri"/>
        <family val="2"/>
        <scheme val="minor"/>
      </rPr>
      <t xml:space="preserve"> 91,440 </t>
    </r>
    <r>
      <rPr>
        <sz val="14"/>
        <color theme="1"/>
        <rFont val="Calibri"/>
        <family val="2"/>
        <scheme val="minor"/>
      </rPr>
      <t>military pensions bank account.</t>
    </r>
  </si>
  <si>
    <t>MONTHLY PENSIONS FOR MAY 2018</t>
  </si>
  <si>
    <t>4.    The Gratuity paid in May 2018 was N417,172,423.67 while N725,753,005.83 was paid to</t>
  </si>
  <si>
    <t xml:space="preserve">deceased officers (NOK).  The total sum of N1,142,925,429.50 as shown in the table below is the </t>
  </si>
  <si>
    <t xml:space="preserve">1.    On behalf of the Chairman, Military Pensions Board, I present to you the report on the Board's operations for the   </t>
  </si>
  <si>
    <t>Structure (CONAFFSS). This is in line with the Salary and Wages Commission Salary Structure.</t>
  </si>
  <si>
    <t xml:space="preserve">ALLOCATION  TECHNICAL  SUB - COMMITTEE </t>
  </si>
  <si>
    <t>REPORT  ON  THE  MILITARY  PENSIONS  BOARD</t>
  </si>
  <si>
    <t>STATE</t>
  </si>
  <si>
    <t>ECOBANK PLC</t>
  </si>
  <si>
    <t>ABUJA</t>
  </si>
  <si>
    <t xml:space="preserve">DELTA </t>
  </si>
  <si>
    <t>(C)</t>
  </si>
  <si>
    <t>FIRST BANK PLC</t>
  </si>
  <si>
    <t>NA'ALLAH BELLO YABO</t>
  </si>
  <si>
    <t>FIRST CITY MONUMENT BANK PLC</t>
  </si>
  <si>
    <t>Amount   (N)</t>
  </si>
  <si>
    <t>KEYSTONE</t>
  </si>
  <si>
    <t xml:space="preserve">POLARIS </t>
  </si>
  <si>
    <t>UBA</t>
  </si>
  <si>
    <t>UNION</t>
  </si>
  <si>
    <t>UNITY</t>
  </si>
  <si>
    <t>WEMA</t>
  </si>
  <si>
    <t>ZENITH</t>
  </si>
  <si>
    <r>
      <t>Amount   (</t>
    </r>
    <r>
      <rPr>
        <b/>
        <strike/>
        <sz val="16"/>
        <color rgb="FF000000"/>
        <rFont val="Arial"/>
        <family val="2"/>
      </rPr>
      <t>N</t>
    </r>
    <r>
      <rPr>
        <b/>
        <sz val="16"/>
        <color rgb="FF000000"/>
        <rFont val="Arial"/>
        <family val="2"/>
      </rPr>
      <t>)</t>
    </r>
  </si>
  <si>
    <r>
      <t xml:space="preserve">Total                                      </t>
    </r>
    <r>
      <rPr>
        <b/>
        <strike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>13,423,956,569.96</t>
    </r>
  </si>
  <si>
    <t xml:space="preserve">the purpose of computing  pension and gratuity, the Board applied The Revised Gross Consolidated Armed Forces Salary   </t>
  </si>
  <si>
    <t>PAYMENT OF MONTHLY PENSIONS FOR THE MONTH OF DECEMBER 2020</t>
  </si>
  <si>
    <t>TAJ</t>
  </si>
  <si>
    <t>992,94 as shown in the table below.</t>
  </si>
  <si>
    <t>MEETING FOR THE MONTH OF DECEMBER 2020</t>
  </si>
  <si>
    <r>
      <t xml:space="preserve">(i) Main Pensions               </t>
    </r>
    <r>
      <rPr>
        <b/>
        <strike/>
        <sz val="14"/>
        <color theme="1"/>
        <rFont val="Calibri"/>
        <family val="2"/>
        <scheme val="minor"/>
      </rPr>
      <t xml:space="preserve">N </t>
    </r>
    <r>
      <rPr>
        <sz val="14"/>
        <color theme="1"/>
        <rFont val="Calibri"/>
        <family val="2"/>
        <scheme val="minor"/>
      </rPr>
      <t>10,097,522,487.93 (DECEMBER)</t>
    </r>
  </si>
  <si>
    <r>
      <t xml:space="preserve">(ii) Gratuity                          </t>
    </r>
    <r>
      <rPr>
        <b/>
        <strike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1,467,200,319.80 (DECEMBER)</t>
    </r>
  </si>
  <si>
    <r>
      <t xml:space="preserve">(iii) Death Benefit (NOK) </t>
    </r>
    <r>
      <rPr>
        <b/>
        <strike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1,859,233,762.22 (DECEMBER)</t>
    </r>
  </si>
  <si>
    <t>3.    The outflow for the month of DECEMBER 2020 as details below</t>
  </si>
  <si>
    <t>2.   The inflow for the month of DECEMBER 2020 was N13,423,956,569.96 as details below</t>
  </si>
  <si>
    <t>MONTHLY PENSIONS FOR DECEMBER 2020</t>
  </si>
  <si>
    <t xml:space="preserve">month of DECEMBER 2020 as the Revised Gross Consolidated Armed Forces Salary Structure (RGCONAFSS) takes effect. For </t>
  </si>
  <si>
    <r>
      <t xml:space="preserve">(i) Main Pensions, the sum of </t>
    </r>
    <r>
      <rPr>
        <b/>
        <sz val="14"/>
        <color theme="1"/>
        <rFont val="Calibri"/>
        <family val="2"/>
        <scheme val="minor"/>
      </rPr>
      <t xml:space="preserve">N8,721,980,799.06  </t>
    </r>
    <r>
      <rPr>
        <sz val="14"/>
        <color theme="1"/>
        <rFont val="Calibri"/>
        <family val="2"/>
        <scheme val="minor"/>
      </rPr>
      <t>was paid to</t>
    </r>
    <r>
      <rPr>
        <b/>
        <sz val="14"/>
        <color theme="1"/>
        <rFont val="Calibri"/>
        <family val="2"/>
        <scheme val="minor"/>
      </rPr>
      <t xml:space="preserve"> 88,210 </t>
    </r>
    <r>
      <rPr>
        <sz val="14"/>
        <color theme="1"/>
        <rFont val="Calibri"/>
        <family val="2"/>
        <scheme val="minor"/>
      </rPr>
      <t>military pensioners bank accounts.</t>
    </r>
  </si>
  <si>
    <t>STANBIC</t>
  </si>
  <si>
    <t>300</t>
  </si>
  <si>
    <t>6,019,492,226.24</t>
  </si>
  <si>
    <r>
      <t xml:space="preserve">(ii) Gratuity                               </t>
    </r>
    <r>
      <rPr>
        <b/>
        <sz val="14"/>
        <color theme="1"/>
        <rFont val="Calibri"/>
        <family val="2"/>
        <scheme val="minor"/>
      </rPr>
      <t>N5,971,032,623.27</t>
    </r>
  </si>
  <si>
    <r>
      <t xml:space="preserve">(iii) Death Benefit (NOK)          </t>
    </r>
    <r>
      <rPr>
        <b/>
        <sz val="14"/>
        <color theme="1"/>
        <rFont val="Calibri"/>
        <family val="2"/>
        <scheme val="minor"/>
      </rPr>
      <t>N48,459,602.97</t>
    </r>
  </si>
  <si>
    <t>4.The Gratuity,Pension Arrears,Gifmis errors and failed uploads paid in DECEMBER 2020 was N5,971,03</t>
  </si>
  <si>
    <t xml:space="preserve">2,623.27 While N48,459,602.97 paid to the deceased officers (NOK) Making the total sum N6,019,492,226.24 </t>
  </si>
  <si>
    <t>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</si>
</sst>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₦&quot;* #,##0.00_-;\-&quot;₦&quot;* #,##0.00_-;_-&quot;₦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_-* #,##0.000_-;\-* #,##0.000_-;_-* &quot;-&quot;???_-;_-@_-"/>
  </numFmts>
  <fonts count="4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3"/>
      <color rgb="FF008000"/>
      <name val="Arial"/>
      <family val="2"/>
    </font>
    <font>
      <b/>
      <sz val="13"/>
      <color theme="1"/>
      <name val="Arial"/>
      <family val="2"/>
    </font>
    <font>
      <b/>
      <u/>
      <sz val="13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trike/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3"/>
      <color rgb="FF000000"/>
      <name val="Arial"/>
      <family val="2"/>
    </font>
    <font>
      <b/>
      <strike/>
      <sz val="13"/>
      <color rgb="FF000000"/>
      <name val="Arial"/>
      <family val="2"/>
    </font>
    <font>
      <sz val="13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.5"/>
      <color rgb="FF000000"/>
      <name val="Arial"/>
      <family val="2"/>
    </font>
    <font>
      <b/>
      <u/>
      <sz val="16"/>
      <color rgb="FF000000"/>
      <name val="Arial"/>
      <family val="2"/>
    </font>
    <font>
      <b/>
      <sz val="13"/>
      <color rgb="FF00642D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sz val="16"/>
      <color theme="1"/>
      <name val="Calibri"/>
      <family val="2"/>
      <scheme val="minor"/>
    </font>
    <font>
      <b/>
      <u/>
      <sz val="14"/>
      <color rgb="FF000000"/>
      <name val="Arial"/>
      <family val="2"/>
    </font>
    <font>
      <sz val="15"/>
      <color rgb="FF000000"/>
      <name val="Arial"/>
      <family val="2"/>
    </font>
    <font>
      <sz val="1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b/>
      <u/>
      <sz val="15"/>
      <color rgb="FF000000"/>
      <name val="Arial"/>
      <family val="2"/>
    </font>
    <font>
      <sz val="15"/>
      <color theme="1"/>
      <name val="Arial"/>
      <family val="2"/>
    </font>
    <font>
      <b/>
      <strike/>
      <sz val="16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4"/>
      <color rgb="FF008000"/>
      <name val="Arial"/>
      <family val="2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49" fontId="3" fillId="0" borderId="0" xfId="0" applyNumberFormat="1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3" fontId="9" fillId="0" borderId="1" xfId="0" applyNumberFormat="1" applyFont="1" applyBorder="1"/>
    <xf numFmtId="4" fontId="9" fillId="0" borderId="1" xfId="0" applyNumberFormat="1" applyFont="1" applyBorder="1"/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12" fillId="0" borderId="0" xfId="0" applyFont="1"/>
    <xf numFmtId="0" fontId="5" fillId="0" borderId="0" xfId="0" applyFont="1"/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8" fillId="0" borderId="0" xfId="0" applyFont="1"/>
    <xf numFmtId="165" fontId="5" fillId="0" borderId="1" xfId="1" applyFont="1" applyBorder="1" applyAlignment="1">
      <alignment horizontal="right" vertical="top" wrapText="1"/>
    </xf>
    <xf numFmtId="0" fontId="15" fillId="0" borderId="0" xfId="0" applyFont="1"/>
    <xf numFmtId="49" fontId="5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3" fontId="9" fillId="0" borderId="4" xfId="0" applyNumberFormat="1" applyFont="1" applyBorder="1"/>
    <xf numFmtId="4" fontId="9" fillId="0" borderId="4" xfId="0" applyNumberFormat="1" applyFont="1" applyBorder="1"/>
    <xf numFmtId="49" fontId="5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3" fontId="9" fillId="0" borderId="0" xfId="0" applyNumberFormat="1" applyFont="1" applyBorder="1"/>
    <xf numFmtId="4" fontId="9" fillId="0" borderId="0" xfId="0" applyNumberFormat="1" applyFont="1" applyBorder="1"/>
    <xf numFmtId="49" fontId="5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3" fontId="9" fillId="0" borderId="5" xfId="0" applyNumberFormat="1" applyFont="1" applyBorder="1"/>
    <xf numFmtId="4" fontId="9" fillId="0" borderId="5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justify" vertical="top" wrapText="1"/>
    </xf>
    <xf numFmtId="0" fontId="0" fillId="0" borderId="5" xfId="0" applyBorder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65" fontId="0" fillId="0" borderId="0" xfId="1" applyFont="1"/>
    <xf numFmtId="165" fontId="0" fillId="0" borderId="0" xfId="0" applyNumberFormat="1"/>
    <xf numFmtId="0" fontId="1" fillId="0" borderId="0" xfId="0" applyFont="1"/>
    <xf numFmtId="49" fontId="5" fillId="0" borderId="6" xfId="0" quotePrefix="1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/>
    <xf numFmtId="4" fontId="1" fillId="0" borderId="1" xfId="0" applyNumberFormat="1" applyFont="1" applyBorder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3" fontId="8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3" fontId="5" fillId="0" borderId="0" xfId="0" applyNumberFormat="1" applyFont="1" applyBorder="1" applyAlignment="1">
      <alignment horizontal="right" wrapText="1"/>
    </xf>
    <xf numFmtId="4" fontId="5" fillId="0" borderId="0" xfId="0" applyNumberFormat="1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/>
    <xf numFmtId="4" fontId="23" fillId="0" borderId="1" xfId="0" applyNumberFormat="1" applyFont="1" applyBorder="1"/>
    <xf numFmtId="4" fontId="23" fillId="0" borderId="0" xfId="0" applyNumberFormat="1" applyFont="1"/>
    <xf numFmtId="0" fontId="21" fillId="0" borderId="0" xfId="0" applyFont="1" applyAlignment="1">
      <alignment wrapText="1"/>
    </xf>
    <xf numFmtId="4" fontId="23" fillId="0" borderId="1" xfId="0" applyNumberFormat="1" applyFont="1" applyBorder="1" applyAlignment="1"/>
    <xf numFmtId="0" fontId="8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justify" wrapText="1"/>
    </xf>
    <xf numFmtId="165" fontId="5" fillId="0" borderId="1" xfId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horizontal="right" wrapText="1"/>
    </xf>
    <xf numFmtId="4" fontId="24" fillId="0" borderId="1" xfId="0" applyNumberFormat="1" applyFont="1" applyBorder="1" applyAlignment="1"/>
    <xf numFmtId="3" fontId="19" fillId="0" borderId="1" xfId="0" applyNumberFormat="1" applyFont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165" fontId="25" fillId="0" borderId="1" xfId="1" applyFont="1" applyBorder="1" applyAlignment="1">
      <alignment horizontal="right" wrapText="1"/>
    </xf>
    <xf numFmtId="4" fontId="25" fillId="0" borderId="1" xfId="0" applyNumberFormat="1" applyFont="1" applyBorder="1" applyAlignment="1">
      <alignment horizontal="right" wrapText="1"/>
    </xf>
    <xf numFmtId="0" fontId="25" fillId="0" borderId="1" xfId="0" applyFont="1" applyBorder="1" applyAlignment="1">
      <alignment wrapText="1"/>
    </xf>
    <xf numFmtId="3" fontId="26" fillId="0" borderId="1" xfId="0" applyNumberFormat="1" applyFont="1" applyBorder="1" applyAlignment="1">
      <alignment horizontal="right" wrapText="1"/>
    </xf>
    <xf numFmtId="4" fontId="27" fillId="0" borderId="1" xfId="0" applyNumberFormat="1" applyFont="1" applyBorder="1" applyAlignment="1"/>
    <xf numFmtId="3" fontId="25" fillId="0" borderId="1" xfId="0" applyNumberFormat="1" applyFont="1" applyBorder="1" applyAlignment="1">
      <alignment horizontal="right" wrapText="1"/>
    </xf>
    <xf numFmtId="4" fontId="28" fillId="0" borderId="1" xfId="0" applyNumberFormat="1" applyFont="1" applyBorder="1" applyAlignment="1"/>
    <xf numFmtId="4" fontId="26" fillId="0" borderId="1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left" vertical="top" wrapText="1"/>
    </xf>
    <xf numFmtId="49" fontId="5" fillId="0" borderId="1" xfId="0" quotePrefix="1" applyNumberFormat="1" applyFont="1" applyBorder="1" applyAlignment="1">
      <alignment horizontal="center" wrapText="1"/>
    </xf>
    <xf numFmtId="49" fontId="5" fillId="0" borderId="6" xfId="0" quotePrefix="1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left" vertical="top" wrapText="1"/>
    </xf>
    <xf numFmtId="3" fontId="26" fillId="0" borderId="0" xfId="0" applyNumberFormat="1" applyFont="1" applyBorder="1" applyAlignment="1">
      <alignment horizontal="right" wrapText="1"/>
    </xf>
    <xf numFmtId="4" fontId="26" fillId="0" borderId="0" xfId="0" applyNumberFormat="1" applyFont="1" applyBorder="1" applyAlignment="1">
      <alignment horizontal="right" wrapText="1"/>
    </xf>
    <xf numFmtId="3" fontId="29" fillId="0" borderId="1" xfId="0" applyNumberFormat="1" applyFont="1" applyBorder="1" applyAlignment="1">
      <alignment horizontal="right" wrapText="1"/>
    </xf>
    <xf numFmtId="4" fontId="30" fillId="0" borderId="1" xfId="0" applyNumberFormat="1" applyFont="1" applyBorder="1" applyAlignment="1"/>
    <xf numFmtId="49" fontId="5" fillId="0" borderId="1" xfId="0" quotePrefix="1" applyNumberFormat="1" applyFont="1" applyFill="1" applyBorder="1" applyAlignment="1">
      <alignment horizontal="center" wrapText="1"/>
    </xf>
    <xf numFmtId="0" fontId="6" fillId="0" borderId="1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28" fillId="0" borderId="1" xfId="0" applyFont="1" applyBorder="1"/>
    <xf numFmtId="0" fontId="5" fillId="0" borderId="0" xfId="0" applyFont="1" applyBorder="1" applyAlignment="1">
      <alignment vertical="top" wrapText="1"/>
    </xf>
    <xf numFmtId="3" fontId="29" fillId="0" borderId="0" xfId="0" applyNumberFormat="1" applyFont="1" applyBorder="1" applyAlignment="1">
      <alignment horizontal="right" wrapText="1"/>
    </xf>
    <xf numFmtId="0" fontId="25" fillId="0" borderId="0" xfId="0" applyFont="1" applyBorder="1" applyAlignment="1">
      <alignment horizontal="left" vertical="top"/>
    </xf>
    <xf numFmtId="4" fontId="29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/>
    <xf numFmtId="0" fontId="17" fillId="0" borderId="0" xfId="0" applyFont="1"/>
    <xf numFmtId="49" fontId="5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164" fontId="25" fillId="0" borderId="1" xfId="0" applyNumberFormat="1" applyFont="1" applyBorder="1" applyAlignment="1">
      <alignment horizontal="right" wrapText="1"/>
    </xf>
    <xf numFmtId="0" fontId="5" fillId="0" borderId="6" xfId="0" applyFont="1" applyFill="1" applyBorder="1" applyAlignment="1">
      <alignment horizontal="justify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4" fontId="1" fillId="0" borderId="0" xfId="0" applyNumberFormat="1" applyFont="1"/>
    <xf numFmtId="4" fontId="28" fillId="0" borderId="0" xfId="0" applyNumberFormat="1" applyFont="1"/>
    <xf numFmtId="4" fontId="28" fillId="0" borderId="1" xfId="0" applyNumberFormat="1" applyFont="1" applyBorder="1"/>
    <xf numFmtId="4" fontId="28" fillId="0" borderId="0" xfId="0" applyNumberFormat="1" applyFont="1" applyAlignment="1">
      <alignment horizontal="right" wrapText="1"/>
    </xf>
    <xf numFmtId="4" fontId="28" fillId="0" borderId="1" xfId="0" applyNumberFormat="1" applyFont="1" applyBorder="1" applyAlignment="1">
      <alignment horizontal="right" wrapText="1"/>
    </xf>
    <xf numFmtId="0" fontId="32" fillId="0" borderId="0" xfId="0" applyFont="1"/>
    <xf numFmtId="0" fontId="0" fillId="0" borderId="0" xfId="0" applyFont="1"/>
    <xf numFmtId="0" fontId="33" fillId="0" borderId="0" xfId="0" applyFont="1"/>
    <xf numFmtId="0" fontId="3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 wrapText="1"/>
    </xf>
    <xf numFmtId="3" fontId="23" fillId="0" borderId="1" xfId="0" applyNumberFormat="1" applyFont="1" applyBorder="1"/>
    <xf numFmtId="166" fontId="23" fillId="0" borderId="1" xfId="0" applyNumberFormat="1" applyFont="1" applyBorder="1"/>
    <xf numFmtId="166" fontId="1" fillId="0" borderId="0" xfId="0" applyNumberFormat="1" applyFont="1" applyBorder="1" applyAlignme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44" fontId="6" fillId="0" borderId="0" xfId="0" applyNumberFormat="1" applyFont="1"/>
    <xf numFmtId="44" fontId="8" fillId="0" borderId="7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right" wrapText="1"/>
    </xf>
    <xf numFmtId="0" fontId="8" fillId="0" borderId="1" xfId="0" applyNumberFormat="1" applyFont="1" applyBorder="1" applyAlignment="1">
      <alignment horizontal="center" vertical="top"/>
    </xf>
    <xf numFmtId="4" fontId="1" fillId="0" borderId="6" xfId="0" applyNumberFormat="1" applyFont="1" applyFill="1" applyBorder="1"/>
    <xf numFmtId="0" fontId="25" fillId="0" borderId="0" xfId="0" applyFont="1"/>
    <xf numFmtId="0" fontId="28" fillId="0" borderId="0" xfId="0" applyFont="1"/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justify" wrapText="1"/>
    </xf>
    <xf numFmtId="165" fontId="28" fillId="0" borderId="1" xfId="1" applyFont="1" applyBorder="1"/>
    <xf numFmtId="49" fontId="26" fillId="0" borderId="1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right"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164" fontId="42" fillId="0" borderId="0" xfId="0" applyNumberFormat="1" applyFont="1"/>
    <xf numFmtId="165" fontId="33" fillId="0" borderId="0" xfId="0" applyNumberFormat="1" applyFont="1"/>
    <xf numFmtId="4" fontId="33" fillId="0" borderId="0" xfId="0" applyNumberFormat="1" applyFont="1"/>
    <xf numFmtId="165" fontId="33" fillId="0" borderId="0" xfId="1" applyFont="1"/>
    <xf numFmtId="0" fontId="44" fillId="0" borderId="0" xfId="0" applyFont="1"/>
    <xf numFmtId="0" fontId="45" fillId="0" borderId="0" xfId="0" applyFont="1"/>
    <xf numFmtId="49" fontId="23" fillId="0" borderId="0" xfId="0" applyNumberFormat="1" applyFont="1" applyAlignment="1"/>
    <xf numFmtId="0" fontId="46" fillId="0" borderId="0" xfId="0" applyFont="1" applyAlignment="1">
      <alignment horizontal="left"/>
    </xf>
    <xf numFmtId="166" fontId="6" fillId="0" borderId="0" xfId="0" applyNumberFormat="1" applyFont="1"/>
    <xf numFmtId="43" fontId="6" fillId="0" borderId="0" xfId="0" applyNumberFormat="1" applyFont="1"/>
    <xf numFmtId="4" fontId="6" fillId="0" borderId="0" xfId="0" applyNumberFormat="1" applyFont="1"/>
    <xf numFmtId="165" fontId="6" fillId="0" borderId="0" xfId="0" applyNumberFormat="1" applyFont="1"/>
    <xf numFmtId="165" fontId="6" fillId="0" borderId="0" xfId="1" applyFont="1"/>
    <xf numFmtId="0" fontId="6" fillId="0" borderId="0" xfId="0" applyNumberFormat="1" applyFont="1"/>
    <xf numFmtId="167" fontId="6" fillId="0" borderId="0" xfId="0" applyNumberFormat="1" applyFont="1"/>
    <xf numFmtId="0" fontId="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00642D"/>
      <color rgb="FF005828"/>
      <color rgb="FF002E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hartsheet" Target="chartsheets/sheet1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 18'!$C$105:$C$110</c:f>
              <c:strCache>
                <c:ptCount val="6"/>
                <c:pt idx="0">
                  <c:v>4.The Gratuity,Pension Arrears,Gifmis errors and failed uploads paid in DECEMBER 2020 was N5,971,03</c:v>
                </c:pt>
                <c:pt idx="1">
                  <c:v>2,623.27 While N48,459,602.97 paid to the deceased officers (NOK) Making the total sum N6,019,492,226.24 </c:v>
                </c:pt>
                <c:pt idx="2">
                  <c:v>992,94 as shown in the table below.</c:v>
                </c:pt>
                <c:pt idx="4">
                  <c:v>Strength</c:v>
                </c:pt>
                <c:pt idx="5">
                  <c:v>(c)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18'!$A$111:$B$124</c:f>
              <c:multiLvlStrCache>
                <c:ptCount val="14"/>
                <c:lvl>
                  <c:pt idx="0">
                    <c:v>ACCESS BANK PLC</c:v>
                  </c:pt>
                  <c:pt idx="1">
                    <c:v>ECOBANK PLC</c:v>
                  </c:pt>
                  <c:pt idx="2">
                    <c:v>FIRST BANK PLC</c:v>
                  </c:pt>
                  <c:pt idx="3">
                    <c:v>FIRST CITY MONUMENT BANK PLC</c:v>
                  </c:pt>
                  <c:pt idx="4">
                    <c:v>FIDELITY BANK PLC</c:v>
                  </c:pt>
                  <c:pt idx="5">
                    <c:v>GUARANTY TRUST BANK PLC</c:v>
                  </c:pt>
                  <c:pt idx="6">
                    <c:v>KEYSTONE</c:v>
                  </c:pt>
                  <c:pt idx="7">
                    <c:v>POLARIS </c:v>
                  </c:pt>
                  <c:pt idx="8">
                    <c:v>STANBIC</c:v>
                  </c:pt>
                  <c:pt idx="9">
                    <c:v>UBA</c:v>
                  </c:pt>
                  <c:pt idx="10">
                    <c:v>UNION</c:v>
                  </c:pt>
                  <c:pt idx="11">
                    <c:v>UNITY</c:v>
                  </c:pt>
                  <c:pt idx="12">
                    <c:v>WEMA</c:v>
                  </c:pt>
                  <c:pt idx="13">
                    <c:v>ZENITH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'Jun 18'!$C$111:$C$124</c:f>
              <c:numCache>
                <c:formatCode>_(* #,##0_);_(* \(#,##0\);_(* "-"_);_(@_)</c:formatCode>
                <c:ptCount val="14"/>
                <c:pt idx="0">
                  <c:v>26</c:v>
                </c:pt>
                <c:pt idx="1">
                  <c:v>11</c:v>
                </c:pt>
                <c:pt idx="2">
                  <c:v>74</c:v>
                </c:pt>
                <c:pt idx="3">
                  <c:v>89</c:v>
                </c:pt>
                <c:pt idx="4">
                  <c:v>2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  <c:pt idx="9">
                  <c:v>39</c:v>
                </c:pt>
                <c:pt idx="10">
                  <c:v>12</c:v>
                </c:pt>
                <c:pt idx="11">
                  <c:v>7</c:v>
                </c:pt>
                <c:pt idx="12">
                  <c:v>1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CCC-871F-9489C0E4C55A}"/>
            </c:ext>
          </c:extLst>
        </c:ser>
        <c:ser>
          <c:idx val="1"/>
          <c:order val="1"/>
          <c:tx>
            <c:strRef>
              <c:f>'Jun 18'!$D$105:$D$110</c:f>
              <c:strCache>
                <c:ptCount val="6"/>
                <c:pt idx="0">
                  <c:v>4.The Gratuity,Pension Arrears,Gifmis errors and failed uploads paid in DECEMBER 2020 was N5,971,03</c:v>
                </c:pt>
                <c:pt idx="1">
                  <c:v>2,623.27 While N48,459,602.97 paid to the deceased officers (NOK) Making the total sum N6,019,492,226.24 </c:v>
                </c:pt>
                <c:pt idx="2">
                  <c:v>992,94 as shown in the table below.</c:v>
                </c:pt>
                <c:pt idx="4">
                  <c:v>Amount   (N)</c:v>
                </c:pt>
                <c:pt idx="5">
                  <c:v>(d)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'Jun 18'!$A$111:$B$124</c:f>
              <c:multiLvlStrCache>
                <c:ptCount val="14"/>
                <c:lvl>
                  <c:pt idx="0">
                    <c:v>ACCESS BANK PLC</c:v>
                  </c:pt>
                  <c:pt idx="1">
                    <c:v>ECOBANK PLC</c:v>
                  </c:pt>
                  <c:pt idx="2">
                    <c:v>FIRST BANK PLC</c:v>
                  </c:pt>
                  <c:pt idx="3">
                    <c:v>FIRST CITY MONUMENT BANK PLC</c:v>
                  </c:pt>
                  <c:pt idx="4">
                    <c:v>FIDELITY BANK PLC</c:v>
                  </c:pt>
                  <c:pt idx="5">
                    <c:v>GUARANTY TRUST BANK PLC</c:v>
                  </c:pt>
                  <c:pt idx="6">
                    <c:v>KEYSTONE</c:v>
                  </c:pt>
                  <c:pt idx="7">
                    <c:v>POLARIS </c:v>
                  </c:pt>
                  <c:pt idx="8">
                    <c:v>STANBIC</c:v>
                  </c:pt>
                  <c:pt idx="9">
                    <c:v>UBA</c:v>
                  </c:pt>
                  <c:pt idx="10">
                    <c:v>UNION</c:v>
                  </c:pt>
                  <c:pt idx="11">
                    <c:v>UNITY</c:v>
                  </c:pt>
                  <c:pt idx="12">
                    <c:v>WEMA</c:v>
                  </c:pt>
                  <c:pt idx="13">
                    <c:v>ZENITH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'Jun 18'!$D$111:$D$124</c:f>
              <c:numCache>
                <c:formatCode>#,##0.00</c:formatCode>
                <c:ptCount val="14"/>
                <c:pt idx="0" formatCode="_(* #,##0.00_);_(* \(#,##0.00\);_(* &quot;-&quot;??_);_(@_)">
                  <c:v>531764769.25999999</c:v>
                </c:pt>
                <c:pt idx="1">
                  <c:v>58065731.840000004</c:v>
                </c:pt>
                <c:pt idx="2" formatCode="_(* #,##0.00_);_(* \(#,##0.00\);_(* &quot;-&quot;??_);_(@_)">
                  <c:v>633656852.25999999</c:v>
                </c:pt>
                <c:pt idx="3">
                  <c:v>3194790594.9000001</c:v>
                </c:pt>
                <c:pt idx="4" formatCode="_(* #,##0.00_);_(* \(#,##0.00\);_(* &quot;-&quot;??_);_(@_)">
                  <c:v>56884714.560000002</c:v>
                </c:pt>
                <c:pt idx="5" formatCode="_(* #,##0.00_);_(* \(#,##0.00\);_(* &quot;-&quot;??_);_(@_)">
                  <c:v>179110679.16</c:v>
                </c:pt>
                <c:pt idx="6" formatCode="_(* #,##0.00_);_(* \(#,##0.00\);_(* &quot;-&quot;??_);_(@_)">
                  <c:v>64113177.920000002</c:v>
                </c:pt>
                <c:pt idx="7" formatCode="_(* #,##0.00_);_(* \(#,##0.00\);_(* &quot;-&quot;??_);_(@_)">
                  <c:v>29126353.789999999</c:v>
                </c:pt>
                <c:pt idx="8" formatCode="_(* #,##0.00_);_(* \(#,##0.00\);_(* &quot;-&quot;??_);_(@_)">
                  <c:v>57204.52</c:v>
                </c:pt>
                <c:pt idx="9" formatCode="_(* #,##0.00_);_(* \(#,##0.00\);_(* &quot;-&quot;??_);_(@_)">
                  <c:v>456849426.64999998</c:v>
                </c:pt>
                <c:pt idx="10" formatCode="_(* #,##0.00_);_(* \(#,##0.00\);_(* &quot;-&quot;??_);_(@_)">
                  <c:v>125727370.22</c:v>
                </c:pt>
                <c:pt idx="11" formatCode="_(* #,##0.00_);_(* \(#,##0.00\);_(* &quot;-&quot;??_);_(@_)">
                  <c:v>15640065.189999999</c:v>
                </c:pt>
                <c:pt idx="12" formatCode="_(* #,##0.00_);_(* \(#,##0.00\);_(* &quot;-&quot;??_);_(@_)">
                  <c:v>285882.03000000003</c:v>
                </c:pt>
                <c:pt idx="13" formatCode="_(* #,##0.00_);_(* \(#,##0.00\);_(* &quot;-&quot;??_);_(@_)">
                  <c:v>624959803.97000003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2-4CCC-871F-9489C0E4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2236432"/>
        <c:axId val="962243504"/>
      </c:barChart>
      <c:catAx>
        <c:axId val="96223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962243504"/>
        <c:crosses val="autoZero"/>
        <c:auto val="1"/>
        <c:lblAlgn val="ctr"/>
        <c:lblOffset val="100"/>
        <c:noMultiLvlLbl val="0"/>
      </c:catAx>
      <c:valAx>
        <c:axId val="96224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96223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A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438150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438150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438150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4645" y="0"/>
          <a:ext cx="1160145" cy="115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0</xdr:rowOff>
    </xdr:from>
    <xdr:to>
      <xdr:col>2</xdr:col>
      <xdr:colOff>457200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107632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1123950</xdr:colOff>
      <xdr:row>5</xdr:row>
      <xdr:rowOff>85724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8375" y="0"/>
          <a:ext cx="1076325" cy="1117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838200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2000" y="158750"/>
          <a:ext cx="1076325" cy="1117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838200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8825" y="158750"/>
          <a:ext cx="1082675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838200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82675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838200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82675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838200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82675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838200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82675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7913" y="158750"/>
          <a:ext cx="1301750" cy="1165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52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267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1</xdr:col>
      <xdr:colOff>3879031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25" y="158750"/>
          <a:ext cx="1037406" cy="109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288106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267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2841625</xdr:colOff>
      <xdr:row>0</xdr:row>
      <xdr:rowOff>158750</xdr:rowOff>
    </xdr:from>
    <xdr:to>
      <xdr:col>2</xdr:col>
      <xdr:colOff>288106</xdr:colOff>
      <xdr:row>6</xdr:row>
      <xdr:rowOff>38099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2675" y="158750"/>
          <a:ext cx="1037406" cy="1136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9E0A45-000C-4C7D-9608-4C521A999A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3136900</xdr:colOff>
      <xdr:row>0</xdr:row>
      <xdr:rowOff>187325</xdr:rowOff>
    </xdr:from>
    <xdr:to>
      <xdr:col>2</xdr:col>
      <xdr:colOff>819149</xdr:colOff>
      <xdr:row>5</xdr:row>
      <xdr:rowOff>219075</xdr:rowOff>
    </xdr:to>
    <xdr:pic>
      <xdr:nvPicPr>
        <xdr:cNvPr id="2" name="Picture 1" descr="Army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7950" y="187325"/>
          <a:ext cx="1301750" cy="124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8:D77" totalsRowShown="0" headerRowDxfId="7" headerRowBorderDxfId="6" tableBorderDxfId="5">
  <autoFilter ref="A38:D77" xr:uid="{00000000-0009-0000-0100-000001000000}"/>
  <tableColumns count="4">
    <tableColumn id="1" xr3:uid="{00000000-0010-0000-0000-000001000000}" name="Serial" dataDxfId="4" totalsRowDxfId="3"/>
    <tableColumn id="2" xr3:uid="{00000000-0010-0000-0000-000002000000}" name="STATE" dataDxfId="2"/>
    <tableColumn id="3" xr3:uid="{00000000-0010-0000-0000-000003000000}" name="Strength" dataDxfId="1"/>
    <tableColumn id="4" xr3:uid="{00000000-0010-0000-0000-000004000000}" name="Amount   (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workbookViewId="0">
      <selection activeCell="C9" sqref="C9"/>
    </sheetView>
  </sheetViews>
  <sheetFormatPr defaultColWidth="8.85546875" defaultRowHeight="15" x14ac:dyDescent="0.25"/>
  <cols>
    <col min="1" max="1" width="7.85546875" customWidth="1"/>
    <col min="2" max="2" width="44.42578125" customWidth="1"/>
    <col min="3" max="3" width="16.85546875" customWidth="1"/>
    <col min="4" max="4" width="28.710937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77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78</v>
      </c>
    </row>
    <row r="12" spans="1:4" ht="10.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12</v>
      </c>
      <c r="B16" s="6"/>
      <c r="C16" s="6"/>
      <c r="D16" s="6"/>
    </row>
    <row r="17" spans="1:4" ht="18.75" x14ac:dyDescent="0.3">
      <c r="A17" s="4" t="s">
        <v>79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80</v>
      </c>
      <c r="B21" s="6"/>
      <c r="C21" s="6"/>
      <c r="D21" s="6"/>
    </row>
    <row r="22" spans="1:4" ht="18.75" x14ac:dyDescent="0.3">
      <c r="A22" s="8" t="s">
        <v>81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82</v>
      </c>
    </row>
    <row r="26" spans="1:4" ht="9.75" customHeight="1" x14ac:dyDescent="0.25"/>
    <row r="27" spans="1:4" ht="16.5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4.2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3239</v>
      </c>
      <c r="D29" s="14">
        <v>151332000.72</v>
      </c>
    </row>
    <row r="30" spans="1:4" ht="17.25" customHeight="1" x14ac:dyDescent="0.25">
      <c r="A30" s="11">
        <v>2</v>
      </c>
      <c r="B30" s="12" t="s">
        <v>26</v>
      </c>
      <c r="C30" s="13">
        <v>18549</v>
      </c>
      <c r="D30" s="14">
        <v>779535416.78999996</v>
      </c>
    </row>
    <row r="31" spans="1:4" ht="17.25" customHeight="1" x14ac:dyDescent="0.25">
      <c r="A31" s="11" t="s">
        <v>27</v>
      </c>
      <c r="B31" s="12" t="s">
        <v>28</v>
      </c>
      <c r="C31" s="13">
        <v>4046</v>
      </c>
      <c r="D31" s="14">
        <v>180911673.53999999</v>
      </c>
    </row>
    <row r="32" spans="1:4" ht="17.25" customHeight="1" x14ac:dyDescent="0.25">
      <c r="A32" s="11" t="s">
        <v>29</v>
      </c>
      <c r="B32" s="12" t="s">
        <v>30</v>
      </c>
      <c r="C32" s="13">
        <v>494</v>
      </c>
      <c r="D32" s="14">
        <v>23658259.989999998</v>
      </c>
    </row>
    <row r="33" spans="1:4" ht="17.25" customHeight="1" x14ac:dyDescent="0.25">
      <c r="A33" s="11" t="s">
        <v>31</v>
      </c>
      <c r="B33" s="12" t="s">
        <v>32</v>
      </c>
      <c r="C33" s="13">
        <v>98</v>
      </c>
      <c r="D33" s="14">
        <v>8974295.5800000001</v>
      </c>
    </row>
    <row r="34" spans="1:4" ht="17.25" customHeight="1" x14ac:dyDescent="0.25">
      <c r="A34" s="11" t="s">
        <v>33</v>
      </c>
      <c r="B34" s="12" t="s">
        <v>34</v>
      </c>
      <c r="C34" s="13">
        <v>21588</v>
      </c>
      <c r="D34" s="14">
        <v>1133982968.8599999</v>
      </c>
    </row>
    <row r="35" spans="1:4" ht="17.25" customHeight="1" x14ac:dyDescent="0.25">
      <c r="A35" s="11" t="s">
        <v>35</v>
      </c>
      <c r="B35" s="12" t="s">
        <v>36</v>
      </c>
      <c r="C35" s="13">
        <v>902</v>
      </c>
      <c r="D35" s="14">
        <v>43752542.090000004</v>
      </c>
    </row>
    <row r="36" spans="1:4" ht="17.25" customHeight="1" x14ac:dyDescent="0.25">
      <c r="A36" s="11" t="s">
        <v>37</v>
      </c>
      <c r="B36" s="12" t="s">
        <v>38</v>
      </c>
      <c r="C36" s="13">
        <v>660</v>
      </c>
      <c r="D36" s="14">
        <v>53780095.479999997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739</v>
      </c>
      <c r="D38" s="14">
        <v>43039005.200000003</v>
      </c>
    </row>
    <row r="39" spans="1:4" ht="17.25" customHeight="1" x14ac:dyDescent="0.25">
      <c r="A39" s="11" t="s">
        <v>43</v>
      </c>
      <c r="B39" s="12" t="s">
        <v>42</v>
      </c>
      <c r="C39" s="13">
        <v>2267</v>
      </c>
      <c r="D39" s="14">
        <v>116175895.14</v>
      </c>
    </row>
    <row r="40" spans="1:4" ht="17.25" customHeight="1" x14ac:dyDescent="0.25">
      <c r="A40" s="11" t="s">
        <v>45</v>
      </c>
      <c r="B40" s="12" t="s">
        <v>44</v>
      </c>
      <c r="C40" s="13">
        <v>2177</v>
      </c>
      <c r="D40" s="14">
        <v>108587620.94</v>
      </c>
    </row>
    <row r="41" spans="1:4" ht="17.25" customHeight="1" x14ac:dyDescent="0.25">
      <c r="A41" s="11" t="s">
        <v>47</v>
      </c>
      <c r="B41" s="15" t="s">
        <v>46</v>
      </c>
      <c r="C41" s="13">
        <v>205</v>
      </c>
      <c r="D41" s="14">
        <v>17556930.530000001</v>
      </c>
    </row>
    <row r="42" spans="1:4" ht="17.25" customHeight="1" x14ac:dyDescent="0.25">
      <c r="A42" s="11" t="s">
        <v>49</v>
      </c>
      <c r="B42" s="12" t="s">
        <v>48</v>
      </c>
      <c r="C42" s="13">
        <v>161</v>
      </c>
      <c r="D42" s="14">
        <v>7418229.0300000003</v>
      </c>
    </row>
    <row r="43" spans="1:4" ht="17.25" customHeight="1" x14ac:dyDescent="0.25">
      <c r="A43" s="11" t="s">
        <v>51</v>
      </c>
      <c r="B43" s="12" t="s">
        <v>50</v>
      </c>
      <c r="C43" s="13">
        <v>10929</v>
      </c>
      <c r="D43" s="14">
        <v>594381933.54999995</v>
      </c>
    </row>
    <row r="44" spans="1:4" ht="17.25" customHeight="1" x14ac:dyDescent="0.25">
      <c r="A44" s="11" t="s">
        <v>53</v>
      </c>
      <c r="B44" s="12" t="s">
        <v>52</v>
      </c>
      <c r="C44" s="13">
        <v>20777</v>
      </c>
      <c r="D44" s="14">
        <v>1075158318.01</v>
      </c>
    </row>
    <row r="45" spans="1:4" ht="17.25" customHeight="1" x14ac:dyDescent="0.25">
      <c r="A45" s="11" t="s">
        <v>55</v>
      </c>
      <c r="B45" s="12" t="s">
        <v>54</v>
      </c>
      <c r="C45" s="13">
        <v>9752</v>
      </c>
      <c r="D45" s="14">
        <v>417237897.26999998</v>
      </c>
    </row>
    <row r="46" spans="1:4" ht="17.25" customHeight="1" x14ac:dyDescent="0.25">
      <c r="A46" s="11" t="s">
        <v>57</v>
      </c>
      <c r="B46" s="12" t="s">
        <v>56</v>
      </c>
      <c r="C46" s="13">
        <v>9705</v>
      </c>
      <c r="D46" s="14">
        <v>396324572.43000001</v>
      </c>
    </row>
    <row r="47" spans="1:4" ht="17.25" customHeight="1" x14ac:dyDescent="0.25">
      <c r="A47" s="11" t="s">
        <v>75</v>
      </c>
      <c r="B47" s="12" t="s">
        <v>58</v>
      </c>
      <c r="C47" s="13">
        <v>816</v>
      </c>
      <c r="D47" s="14">
        <v>75251381.900000006</v>
      </c>
    </row>
    <row r="48" spans="1:4" ht="16.350000000000001" customHeight="1" x14ac:dyDescent="0.25">
      <c r="A48" s="16"/>
      <c r="B48" s="9" t="s">
        <v>59</v>
      </c>
      <c r="C48" s="17">
        <f>SUM(C29:C47)</f>
        <v>107105</v>
      </c>
      <c r="D48" s="18">
        <f>SUM(D29:D47)</f>
        <v>5227304155.7000008</v>
      </c>
    </row>
    <row r="49" spans="1:5" ht="13.5" customHeight="1" x14ac:dyDescent="0.25">
      <c r="A49" s="19"/>
      <c r="B49" s="20"/>
      <c r="C49" s="21"/>
      <c r="D49" s="22"/>
    </row>
    <row r="50" spans="1:5" ht="16.5" x14ac:dyDescent="0.25">
      <c r="A50" s="3" t="s">
        <v>60</v>
      </c>
    </row>
    <row r="51" spans="1:5" ht="10.5" customHeight="1" x14ac:dyDescent="0.25"/>
    <row r="52" spans="1:5" ht="18" x14ac:dyDescent="0.25">
      <c r="A52" s="4" t="s">
        <v>83</v>
      </c>
      <c r="B52" s="23"/>
    </row>
    <row r="53" spans="1:5" ht="18" x14ac:dyDescent="0.25">
      <c r="A53" s="24" t="s">
        <v>84</v>
      </c>
    </row>
    <row r="54" spans="1:5" ht="18" x14ac:dyDescent="0.25">
      <c r="A54" s="24" t="s">
        <v>61</v>
      </c>
    </row>
    <row r="55" spans="1:5" ht="11.25" customHeight="1" x14ac:dyDescent="0.25"/>
    <row r="56" spans="1:5" ht="16.5" x14ac:dyDescent="0.25">
      <c r="A56" s="9" t="s">
        <v>16</v>
      </c>
      <c r="B56" s="9" t="s">
        <v>17</v>
      </c>
      <c r="C56" s="9" t="s">
        <v>18</v>
      </c>
      <c r="D56" s="9" t="s">
        <v>19</v>
      </c>
    </row>
    <row r="57" spans="1:5" ht="16.5" x14ac:dyDescent="0.25">
      <c r="A57" s="9" t="s">
        <v>20</v>
      </c>
      <c r="B57" s="9" t="s">
        <v>21</v>
      </c>
      <c r="C57" s="10" t="s">
        <v>22</v>
      </c>
      <c r="D57" s="10" t="s">
        <v>23</v>
      </c>
    </row>
    <row r="58" spans="1:5" ht="18" x14ac:dyDescent="0.25">
      <c r="A58" s="11" t="s">
        <v>24</v>
      </c>
      <c r="B58" s="25" t="s">
        <v>25</v>
      </c>
      <c r="C58" s="26">
        <v>4</v>
      </c>
      <c r="D58" s="35">
        <v>233600.13</v>
      </c>
    </row>
    <row r="59" spans="1:5" ht="18" x14ac:dyDescent="0.25">
      <c r="A59" s="11">
        <v>2</v>
      </c>
      <c r="B59" s="25" t="s">
        <v>26</v>
      </c>
      <c r="C59" s="26">
        <v>5</v>
      </c>
      <c r="D59" s="27">
        <v>11956489.9</v>
      </c>
    </row>
    <row r="60" spans="1:5" ht="18" x14ac:dyDescent="0.25">
      <c r="A60" s="11" t="s">
        <v>27</v>
      </c>
      <c r="B60" s="25" t="s">
        <v>62</v>
      </c>
      <c r="C60" s="26">
        <v>7</v>
      </c>
      <c r="D60" s="35">
        <v>11525183.17</v>
      </c>
    </row>
    <row r="61" spans="1:5" ht="18" x14ac:dyDescent="0.25">
      <c r="A61" s="11" t="s">
        <v>29</v>
      </c>
      <c r="B61" s="25" t="s">
        <v>63</v>
      </c>
      <c r="C61" s="26">
        <v>0</v>
      </c>
      <c r="D61" s="30">
        <v>0</v>
      </c>
    </row>
    <row r="62" spans="1:5" ht="18" x14ac:dyDescent="0.25">
      <c r="A62" s="11" t="s">
        <v>31</v>
      </c>
      <c r="B62" s="25" t="s">
        <v>32</v>
      </c>
      <c r="C62" s="26">
        <v>0</v>
      </c>
      <c r="D62" s="30">
        <v>0</v>
      </c>
    </row>
    <row r="63" spans="1:5" ht="18" x14ac:dyDescent="0.25">
      <c r="A63" s="11" t="s">
        <v>33</v>
      </c>
      <c r="B63" s="25" t="s">
        <v>64</v>
      </c>
      <c r="C63" s="28">
        <v>63</v>
      </c>
      <c r="D63" s="27">
        <v>496241077.54000002</v>
      </c>
    </row>
    <row r="64" spans="1:5" ht="18" x14ac:dyDescent="0.25">
      <c r="A64" s="11" t="s">
        <v>35</v>
      </c>
      <c r="B64" s="29" t="s">
        <v>65</v>
      </c>
      <c r="C64" s="26">
        <v>4</v>
      </c>
      <c r="D64" s="35">
        <v>16629298.59</v>
      </c>
      <c r="E64" t="s">
        <v>14</v>
      </c>
    </row>
    <row r="65" spans="1:4" ht="18" x14ac:dyDescent="0.25">
      <c r="A65" s="11" t="s">
        <v>37</v>
      </c>
      <c r="B65" s="25" t="s">
        <v>66</v>
      </c>
      <c r="C65" s="26">
        <v>4</v>
      </c>
      <c r="D65" s="35">
        <v>10166499.460000001</v>
      </c>
    </row>
    <row r="66" spans="1:4" ht="18" x14ac:dyDescent="0.25">
      <c r="A66" s="11" t="s">
        <v>39</v>
      </c>
      <c r="B66" s="25" t="s">
        <v>76</v>
      </c>
      <c r="C66" s="26">
        <v>0</v>
      </c>
      <c r="D66" s="30">
        <v>0</v>
      </c>
    </row>
    <row r="67" spans="1:4" ht="18" x14ac:dyDescent="0.25">
      <c r="A67" s="11" t="s">
        <v>41</v>
      </c>
      <c r="B67" s="25" t="s">
        <v>40</v>
      </c>
      <c r="C67" s="26">
        <v>5</v>
      </c>
      <c r="D67" s="27">
        <v>15023726.16</v>
      </c>
    </row>
    <row r="68" spans="1:4" ht="18" x14ac:dyDescent="0.25">
      <c r="A68" s="11" t="s">
        <v>43</v>
      </c>
      <c r="B68" s="25" t="s">
        <v>42</v>
      </c>
      <c r="C68" s="26">
        <v>0</v>
      </c>
      <c r="D68" s="30">
        <v>0</v>
      </c>
    </row>
    <row r="69" spans="1:4" ht="18" x14ac:dyDescent="0.25">
      <c r="A69" s="11" t="s">
        <v>45</v>
      </c>
      <c r="B69" s="25" t="s">
        <v>44</v>
      </c>
      <c r="C69" s="26">
        <v>2</v>
      </c>
      <c r="D69" s="27">
        <v>23500220.239999998</v>
      </c>
    </row>
    <row r="70" spans="1:4" ht="16.5" customHeight="1" x14ac:dyDescent="0.25">
      <c r="A70" s="11" t="s">
        <v>47</v>
      </c>
      <c r="B70" s="29" t="s">
        <v>67</v>
      </c>
      <c r="C70" s="26">
        <v>0</v>
      </c>
      <c r="D70" s="30">
        <v>0</v>
      </c>
    </row>
    <row r="71" spans="1:4" ht="18" x14ac:dyDescent="0.25">
      <c r="A71" s="11" t="s">
        <v>49</v>
      </c>
      <c r="B71" s="25" t="s">
        <v>68</v>
      </c>
      <c r="C71" s="26">
        <v>0</v>
      </c>
      <c r="D71" s="30">
        <v>0</v>
      </c>
    </row>
    <row r="72" spans="1:4" ht="18" x14ac:dyDescent="0.25">
      <c r="A72" s="11" t="s">
        <v>51</v>
      </c>
      <c r="B72" s="25" t="s">
        <v>50</v>
      </c>
      <c r="C72" s="26">
        <v>3</v>
      </c>
      <c r="D72" s="27">
        <v>9759667.2599999998</v>
      </c>
    </row>
    <row r="73" spans="1:4" ht="18" x14ac:dyDescent="0.25">
      <c r="A73" s="11" t="s">
        <v>53</v>
      </c>
      <c r="B73" s="25" t="s">
        <v>52</v>
      </c>
      <c r="C73" s="26">
        <v>47</v>
      </c>
      <c r="D73" s="27">
        <v>314974833.31999999</v>
      </c>
    </row>
    <row r="74" spans="1:4" ht="18" x14ac:dyDescent="0.25">
      <c r="A74" s="11" t="s">
        <v>55</v>
      </c>
      <c r="B74" s="25" t="s">
        <v>54</v>
      </c>
      <c r="C74" s="26">
        <v>3</v>
      </c>
      <c r="D74" s="27">
        <v>5607012.1699999999</v>
      </c>
    </row>
    <row r="75" spans="1:4" ht="18" x14ac:dyDescent="0.25">
      <c r="A75" s="11" t="s">
        <v>57</v>
      </c>
      <c r="B75" s="25" t="s">
        <v>56</v>
      </c>
      <c r="C75" s="26">
        <v>2</v>
      </c>
      <c r="D75" s="35">
        <v>4224912.1399999997</v>
      </c>
    </row>
    <row r="76" spans="1:4" ht="16.5" customHeight="1" x14ac:dyDescent="0.25">
      <c r="A76" s="11" t="s">
        <v>75</v>
      </c>
      <c r="B76" s="25" t="s">
        <v>69</v>
      </c>
      <c r="C76" s="26">
        <v>4</v>
      </c>
      <c r="D76" s="35">
        <v>22308071.34</v>
      </c>
    </row>
    <row r="77" spans="1:4" ht="18" x14ac:dyDescent="0.25">
      <c r="A77" s="31"/>
      <c r="B77" s="32" t="s">
        <v>59</v>
      </c>
      <c r="C77" s="17">
        <f>SUM(C58:C76)</f>
        <v>153</v>
      </c>
      <c r="D77" s="18">
        <f>SUM(D58:D76)</f>
        <v>942150591.41999996</v>
      </c>
    </row>
    <row r="78" spans="1:4" ht="20.25" customHeight="1" x14ac:dyDescent="0.25"/>
    <row r="79" spans="1:4" ht="18" x14ac:dyDescent="0.25">
      <c r="A79" s="4" t="s">
        <v>70</v>
      </c>
      <c r="B79" s="33"/>
    </row>
    <row r="84" spans="4:4" ht="15.75" customHeight="1" x14ac:dyDescent="0.25">
      <c r="D84" s="34" t="s">
        <v>71</v>
      </c>
    </row>
    <row r="85" spans="4:4" ht="15.75" customHeight="1" x14ac:dyDescent="0.25">
      <c r="D85" s="24" t="s">
        <v>72</v>
      </c>
    </row>
    <row r="86" spans="4:4" ht="15.75" customHeight="1" x14ac:dyDescent="0.25">
      <c r="D86" s="24" t="s">
        <v>73</v>
      </c>
    </row>
    <row r="87" spans="4:4" ht="15.75" customHeight="1" x14ac:dyDescent="0.25">
      <c r="D87" s="24" t="s">
        <v>74</v>
      </c>
    </row>
  </sheetData>
  <pageMargins left="0.31" right="0.17" top="0.45" bottom="0.71" header="0.2" footer="0.17"/>
  <pageSetup paperSize="9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2"/>
  <sheetViews>
    <sheetView topLeftCell="A92" workbookViewId="0">
      <selection activeCell="C94" sqref="C94"/>
    </sheetView>
  </sheetViews>
  <sheetFormatPr defaultColWidth="8.85546875" defaultRowHeight="15" x14ac:dyDescent="0.25"/>
  <cols>
    <col min="1" max="1" width="7.85546875" customWidth="1"/>
    <col min="2" max="2" width="44.42578125" customWidth="1"/>
    <col min="3" max="3" width="16.85546875" customWidth="1"/>
    <col min="4" max="4" width="28.710937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85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86</v>
      </c>
    </row>
    <row r="12" spans="1:4" ht="10.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12</v>
      </c>
      <c r="B16" s="6"/>
      <c r="C16" s="6"/>
      <c r="D16" s="6"/>
    </row>
    <row r="17" spans="1:4" ht="18.75" x14ac:dyDescent="0.3">
      <c r="A17" s="4" t="s">
        <v>87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88</v>
      </c>
      <c r="B21" s="6"/>
      <c r="C21" s="6"/>
      <c r="D21" s="6"/>
    </row>
    <row r="22" spans="1:4" ht="18.75" x14ac:dyDescent="0.3">
      <c r="A22" s="8" t="s">
        <v>89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90</v>
      </c>
    </row>
    <row r="26" spans="1:4" ht="9.75" customHeight="1" x14ac:dyDescent="0.25"/>
    <row r="27" spans="1:4" ht="16.5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4.2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3238</v>
      </c>
      <c r="D29" s="14">
        <v>151240985.34999999</v>
      </c>
    </row>
    <row r="30" spans="1:4" ht="17.25" customHeight="1" x14ac:dyDescent="0.25">
      <c r="A30" s="11">
        <v>2</v>
      </c>
      <c r="B30" s="12" t="s">
        <v>26</v>
      </c>
      <c r="C30" s="13">
        <v>18533</v>
      </c>
      <c r="D30" s="14">
        <v>778871274.01999998</v>
      </c>
    </row>
    <row r="31" spans="1:4" ht="17.25" customHeight="1" x14ac:dyDescent="0.25">
      <c r="A31" s="11" t="s">
        <v>27</v>
      </c>
      <c r="B31" s="12" t="s">
        <v>28</v>
      </c>
      <c r="C31" s="13">
        <v>4036</v>
      </c>
      <c r="D31" s="14">
        <v>181336563.12</v>
      </c>
    </row>
    <row r="32" spans="1:4" ht="17.25" customHeight="1" x14ac:dyDescent="0.25">
      <c r="A32" s="11" t="s">
        <v>29</v>
      </c>
      <c r="B32" s="12" t="s">
        <v>30</v>
      </c>
      <c r="C32" s="13">
        <v>493</v>
      </c>
      <c r="D32" s="14">
        <v>23631977.780000001</v>
      </c>
    </row>
    <row r="33" spans="1:4" ht="17.25" customHeight="1" x14ac:dyDescent="0.25">
      <c r="A33" s="11" t="s">
        <v>31</v>
      </c>
      <c r="B33" s="12" t="s">
        <v>32</v>
      </c>
      <c r="C33" s="13">
        <v>96</v>
      </c>
      <c r="D33" s="14">
        <v>8806821.0099999998</v>
      </c>
    </row>
    <row r="34" spans="1:4" ht="17.25" customHeight="1" x14ac:dyDescent="0.25">
      <c r="A34" s="11" t="s">
        <v>33</v>
      </c>
      <c r="B34" s="12" t="s">
        <v>34</v>
      </c>
      <c r="C34" s="13">
        <v>21477</v>
      </c>
      <c r="D34" s="14">
        <v>1128552692.46</v>
      </c>
    </row>
    <row r="35" spans="1:4" ht="17.25" customHeight="1" x14ac:dyDescent="0.25">
      <c r="A35" s="11" t="s">
        <v>35</v>
      </c>
      <c r="B35" s="12" t="s">
        <v>36</v>
      </c>
      <c r="C35" s="13">
        <v>901</v>
      </c>
      <c r="D35" s="14">
        <v>43647213.369999997</v>
      </c>
    </row>
    <row r="36" spans="1:4" ht="17.25" customHeight="1" x14ac:dyDescent="0.25">
      <c r="A36" s="11" t="s">
        <v>37</v>
      </c>
      <c r="B36" s="12" t="s">
        <v>38</v>
      </c>
      <c r="C36" s="13">
        <v>663</v>
      </c>
      <c r="D36" s="14">
        <v>54553947.840000004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736</v>
      </c>
      <c r="D38" s="14">
        <v>42766371.850000001</v>
      </c>
    </row>
    <row r="39" spans="1:4" ht="17.25" customHeight="1" x14ac:dyDescent="0.25">
      <c r="A39" s="11" t="s">
        <v>43</v>
      </c>
      <c r="B39" s="12" t="s">
        <v>42</v>
      </c>
      <c r="C39" s="13">
        <v>2268</v>
      </c>
      <c r="D39" s="14">
        <v>116402648.3</v>
      </c>
    </row>
    <row r="40" spans="1:4" ht="17.25" customHeight="1" x14ac:dyDescent="0.25">
      <c r="A40" s="11" t="s">
        <v>45</v>
      </c>
      <c r="B40" s="12" t="s">
        <v>44</v>
      </c>
      <c r="C40" s="13">
        <v>2175</v>
      </c>
      <c r="D40" s="14">
        <v>108510369.45999999</v>
      </c>
    </row>
    <row r="41" spans="1:4" ht="17.25" customHeight="1" x14ac:dyDescent="0.25">
      <c r="A41" s="11" t="s">
        <v>47</v>
      </c>
      <c r="B41" s="15" t="s">
        <v>46</v>
      </c>
      <c r="C41" s="13">
        <v>205</v>
      </c>
      <c r="D41" s="14">
        <v>17374761.98</v>
      </c>
    </row>
    <row r="42" spans="1:4" ht="17.25" customHeight="1" x14ac:dyDescent="0.25">
      <c r="A42" s="11" t="s">
        <v>49</v>
      </c>
      <c r="B42" s="12" t="s">
        <v>48</v>
      </c>
      <c r="C42" s="13">
        <v>161</v>
      </c>
      <c r="D42" s="14">
        <v>7418229.0300000003</v>
      </c>
    </row>
    <row r="43" spans="1:4" ht="17.25" customHeight="1" x14ac:dyDescent="0.25">
      <c r="A43" s="11" t="s">
        <v>51</v>
      </c>
      <c r="B43" s="12" t="s">
        <v>50</v>
      </c>
      <c r="C43" s="13">
        <v>10918</v>
      </c>
      <c r="D43" s="14">
        <v>593235920</v>
      </c>
    </row>
    <row r="44" spans="1:4" ht="17.25" customHeight="1" x14ac:dyDescent="0.25">
      <c r="A44" s="11" t="s">
        <v>53</v>
      </c>
      <c r="B44" s="12" t="s">
        <v>52</v>
      </c>
      <c r="C44" s="13">
        <v>20679</v>
      </c>
      <c r="D44" s="14">
        <v>1070694704.61</v>
      </c>
    </row>
    <row r="45" spans="1:4" ht="17.25" customHeight="1" x14ac:dyDescent="0.25">
      <c r="A45" s="11" t="s">
        <v>55</v>
      </c>
      <c r="B45" s="12" t="s">
        <v>54</v>
      </c>
      <c r="C45" s="13">
        <v>9746</v>
      </c>
      <c r="D45" s="14">
        <v>417448464.75</v>
      </c>
    </row>
    <row r="46" spans="1:4" ht="17.25" customHeight="1" x14ac:dyDescent="0.25">
      <c r="A46" s="37"/>
      <c r="B46" s="38"/>
      <c r="C46" s="39"/>
      <c r="D46" s="40"/>
    </row>
    <row r="47" spans="1:4" ht="17.25" customHeight="1" x14ac:dyDescent="0.25">
      <c r="A47" s="41"/>
      <c r="B47" s="42"/>
      <c r="C47" s="43"/>
      <c r="D47" s="44"/>
    </row>
    <row r="48" spans="1:4" ht="17.25" customHeight="1" x14ac:dyDescent="0.25">
      <c r="A48" s="45"/>
      <c r="B48" s="46"/>
      <c r="C48" s="47"/>
      <c r="D48" s="48"/>
    </row>
    <row r="49" spans="1:4" ht="17.25" customHeight="1" x14ac:dyDescent="0.25">
      <c r="A49" s="11" t="s">
        <v>57</v>
      </c>
      <c r="B49" s="12" t="s">
        <v>56</v>
      </c>
      <c r="C49" s="13">
        <v>9695</v>
      </c>
      <c r="D49" s="14">
        <v>395804620.31999999</v>
      </c>
    </row>
    <row r="50" spans="1:4" ht="17.25" customHeight="1" x14ac:dyDescent="0.25">
      <c r="A50" s="11" t="s">
        <v>75</v>
      </c>
      <c r="B50" s="12" t="s">
        <v>58</v>
      </c>
      <c r="C50" s="13">
        <v>817</v>
      </c>
      <c r="D50" s="14">
        <v>75401063.480000004</v>
      </c>
    </row>
    <row r="51" spans="1:4" ht="16.350000000000001" customHeight="1" x14ac:dyDescent="0.25">
      <c r="A51" s="16"/>
      <c r="B51" s="49" t="s">
        <v>59</v>
      </c>
      <c r="C51" s="17">
        <f>SUM(C29:C50)</f>
        <v>106838</v>
      </c>
      <c r="D51" s="18">
        <f>SUM(D29:D50)</f>
        <v>5215943747.3799992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91</v>
      </c>
      <c r="B55" s="23"/>
    </row>
    <row r="56" spans="1:4" ht="18" x14ac:dyDescent="0.25">
      <c r="A56" s="24" t="s">
        <v>92</v>
      </c>
    </row>
    <row r="57" spans="1:4" ht="18" x14ac:dyDescent="0.25">
      <c r="A57" s="24" t="s">
        <v>61</v>
      </c>
    </row>
    <row r="58" spans="1:4" ht="11.25" customHeight="1" x14ac:dyDescent="0.25"/>
    <row r="59" spans="1:4" ht="16.5" x14ac:dyDescent="0.25">
      <c r="A59" s="9" t="s">
        <v>16</v>
      </c>
      <c r="B59" s="9" t="s">
        <v>17</v>
      </c>
      <c r="C59" s="9" t="s">
        <v>18</v>
      </c>
      <c r="D59" s="9" t="s">
        <v>19</v>
      </c>
    </row>
    <row r="60" spans="1:4" ht="16.5" x14ac:dyDescent="0.25">
      <c r="A60" s="9" t="s">
        <v>20</v>
      </c>
      <c r="B60" s="9" t="s">
        <v>21</v>
      </c>
      <c r="C60" s="10" t="s">
        <v>22</v>
      </c>
      <c r="D60" s="10" t="s">
        <v>23</v>
      </c>
    </row>
    <row r="61" spans="1:4" ht="18" x14ac:dyDescent="0.25">
      <c r="A61" s="11" t="s">
        <v>24</v>
      </c>
      <c r="B61" s="25" t="s">
        <v>25</v>
      </c>
      <c r="C61" s="26">
        <v>0</v>
      </c>
      <c r="D61" s="30">
        <v>0</v>
      </c>
    </row>
    <row r="62" spans="1:4" ht="18" x14ac:dyDescent="0.25">
      <c r="A62" s="11">
        <v>2</v>
      </c>
      <c r="B62" s="25" t="s">
        <v>26</v>
      </c>
      <c r="C62" s="26">
        <v>2</v>
      </c>
      <c r="D62" s="27">
        <v>29835206.300000001</v>
      </c>
    </row>
    <row r="63" spans="1:4" ht="18" x14ac:dyDescent="0.25">
      <c r="A63" s="11" t="s">
        <v>27</v>
      </c>
      <c r="B63" s="25" t="s">
        <v>62</v>
      </c>
      <c r="C63" s="26">
        <v>4</v>
      </c>
      <c r="D63" s="35">
        <v>32803452.800000001</v>
      </c>
    </row>
    <row r="64" spans="1:4" ht="18" x14ac:dyDescent="0.25">
      <c r="A64" s="11" t="s">
        <v>29</v>
      </c>
      <c r="B64" s="25" t="s">
        <v>63</v>
      </c>
      <c r="C64" s="26">
        <v>0</v>
      </c>
      <c r="D64" s="30">
        <v>0</v>
      </c>
    </row>
    <row r="65" spans="1:4" ht="18" x14ac:dyDescent="0.25">
      <c r="A65" s="11" t="s">
        <v>31</v>
      </c>
      <c r="B65" s="25" t="s">
        <v>32</v>
      </c>
      <c r="C65" s="26">
        <v>0</v>
      </c>
      <c r="D65" s="30">
        <v>0</v>
      </c>
    </row>
    <row r="66" spans="1:4" ht="18" x14ac:dyDescent="0.25">
      <c r="A66" s="11" t="s">
        <v>33</v>
      </c>
      <c r="B66" s="25" t="s">
        <v>64</v>
      </c>
      <c r="C66" s="28">
        <v>17</v>
      </c>
      <c r="D66" s="27">
        <v>222559786.69999999</v>
      </c>
    </row>
    <row r="67" spans="1:4" ht="18" x14ac:dyDescent="0.25">
      <c r="A67" s="11" t="s">
        <v>35</v>
      </c>
      <c r="B67" s="29" t="s">
        <v>65</v>
      </c>
      <c r="C67" s="26">
        <v>1</v>
      </c>
      <c r="D67" s="35">
        <v>7332591.3700000001</v>
      </c>
    </row>
    <row r="68" spans="1:4" ht="18" x14ac:dyDescent="0.25">
      <c r="A68" s="11" t="s">
        <v>37</v>
      </c>
      <c r="B68" s="25" t="s">
        <v>66</v>
      </c>
      <c r="C68" s="26">
        <v>4</v>
      </c>
      <c r="D68" s="35">
        <v>59545732</v>
      </c>
    </row>
    <row r="69" spans="1:4" ht="18" x14ac:dyDescent="0.25">
      <c r="A69" s="11" t="s">
        <v>39</v>
      </c>
      <c r="B69" s="25" t="s">
        <v>76</v>
      </c>
      <c r="C69" s="26">
        <v>0</v>
      </c>
      <c r="D69" s="30">
        <v>0</v>
      </c>
    </row>
    <row r="70" spans="1:4" ht="18" x14ac:dyDescent="0.25">
      <c r="A70" s="11" t="s">
        <v>41</v>
      </c>
      <c r="B70" s="25" t="s">
        <v>40</v>
      </c>
      <c r="C70" s="26">
        <v>0</v>
      </c>
      <c r="D70" s="27">
        <v>0</v>
      </c>
    </row>
    <row r="71" spans="1:4" ht="18" x14ac:dyDescent="0.25">
      <c r="A71" s="11" t="s">
        <v>43</v>
      </c>
      <c r="B71" s="25" t="s">
        <v>42</v>
      </c>
      <c r="C71" s="26">
        <v>1</v>
      </c>
      <c r="D71" s="35">
        <v>29365.4</v>
      </c>
    </row>
    <row r="72" spans="1:4" ht="18" x14ac:dyDescent="0.25">
      <c r="A72" s="11" t="s">
        <v>45</v>
      </c>
      <c r="B72" s="25" t="s">
        <v>44</v>
      </c>
      <c r="C72" s="26">
        <v>0</v>
      </c>
      <c r="D72" s="27">
        <v>0</v>
      </c>
    </row>
    <row r="73" spans="1:4" ht="16.5" customHeight="1" x14ac:dyDescent="0.25">
      <c r="A73" s="11" t="s">
        <v>47</v>
      </c>
      <c r="B73" s="29" t="s">
        <v>67</v>
      </c>
      <c r="C73" s="26">
        <v>1</v>
      </c>
      <c r="D73" s="27">
        <v>88096.19</v>
      </c>
    </row>
    <row r="74" spans="1:4" ht="18" x14ac:dyDescent="0.25">
      <c r="A74" s="11" t="s">
        <v>49</v>
      </c>
      <c r="B74" s="25" t="s">
        <v>68</v>
      </c>
      <c r="C74" s="26">
        <v>0</v>
      </c>
      <c r="D74" s="30">
        <v>0</v>
      </c>
    </row>
    <row r="75" spans="1:4" ht="18" x14ac:dyDescent="0.25">
      <c r="A75" s="11" t="s">
        <v>51</v>
      </c>
      <c r="B75" s="25" t="s">
        <v>50</v>
      </c>
      <c r="C75" s="26">
        <v>4</v>
      </c>
      <c r="D75" s="27">
        <v>35584363.810000002</v>
      </c>
    </row>
    <row r="76" spans="1:4" ht="18" x14ac:dyDescent="0.25">
      <c r="A76" s="11" t="s">
        <v>53</v>
      </c>
      <c r="B76" s="25" t="s">
        <v>52</v>
      </c>
      <c r="C76" s="26">
        <v>11</v>
      </c>
      <c r="D76" s="27">
        <v>127454950.65000001</v>
      </c>
    </row>
    <row r="77" spans="1:4" ht="18" x14ac:dyDescent="0.25">
      <c r="A77" s="11" t="s">
        <v>55</v>
      </c>
      <c r="B77" s="25" t="s">
        <v>54</v>
      </c>
      <c r="C77" s="26">
        <v>2</v>
      </c>
      <c r="D77" s="27">
        <v>25412549.079999998</v>
      </c>
    </row>
    <row r="78" spans="1:4" ht="18" x14ac:dyDescent="0.25">
      <c r="A78" s="11" t="s">
        <v>57</v>
      </c>
      <c r="B78" s="25" t="s">
        <v>56</v>
      </c>
      <c r="C78" s="26">
        <v>0</v>
      </c>
      <c r="D78" s="30">
        <v>0</v>
      </c>
    </row>
    <row r="79" spans="1:4" ht="16.5" customHeight="1" x14ac:dyDescent="0.25">
      <c r="A79" s="11" t="s">
        <v>75</v>
      </c>
      <c r="B79" s="25" t="s">
        <v>69</v>
      </c>
      <c r="C79" s="26">
        <v>3</v>
      </c>
      <c r="D79" s="35">
        <v>12359534.140000001</v>
      </c>
    </row>
    <row r="80" spans="1:4" ht="18" x14ac:dyDescent="0.25">
      <c r="A80" s="31"/>
      <c r="B80" s="32" t="s">
        <v>59</v>
      </c>
      <c r="C80" s="17">
        <f>SUM(C61:C79)</f>
        <v>50</v>
      </c>
      <c r="D80" s="18">
        <f>SUM(D61:D79)</f>
        <v>553005628.44000006</v>
      </c>
    </row>
    <row r="81" spans="1:4" ht="20.25" customHeight="1" x14ac:dyDescent="0.25"/>
    <row r="82" spans="1:4" ht="18" x14ac:dyDescent="0.25">
      <c r="A82" s="4" t="s">
        <v>70</v>
      </c>
      <c r="B82" s="33"/>
    </row>
    <row r="85" spans="1:4" ht="18" x14ac:dyDescent="0.25">
      <c r="D85" s="34" t="s">
        <v>71</v>
      </c>
    </row>
    <row r="86" spans="1:4" ht="18" x14ac:dyDescent="0.25">
      <c r="D86" s="24" t="s">
        <v>72</v>
      </c>
    </row>
    <row r="87" spans="1:4" ht="18" x14ac:dyDescent="0.25">
      <c r="D87" s="24" t="s">
        <v>73</v>
      </c>
    </row>
    <row r="88" spans="1:4" ht="18" x14ac:dyDescent="0.25">
      <c r="D88" s="24" t="s">
        <v>74</v>
      </c>
    </row>
    <row r="89" spans="1:4" ht="15.75" customHeight="1" x14ac:dyDescent="0.25"/>
    <row r="90" spans="1:4" ht="15.75" customHeight="1" x14ac:dyDescent="0.3">
      <c r="A90" s="36" t="s">
        <v>93</v>
      </c>
    </row>
    <row r="91" spans="1:4" ht="15.75" customHeight="1" x14ac:dyDescent="0.3">
      <c r="A91" s="6" t="s">
        <v>95</v>
      </c>
    </row>
    <row r="92" spans="1:4" ht="15.75" customHeight="1" x14ac:dyDescent="0.3">
      <c r="A92" s="6" t="s">
        <v>94</v>
      </c>
    </row>
  </sheetData>
  <pageMargins left="0.31" right="0.17" top="0.45" bottom="0.71" header="0.2" footer="0.17"/>
  <pageSetup paperSize="9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1"/>
  <sheetViews>
    <sheetView workbookViewId="0">
      <selection activeCell="B94" sqref="B94"/>
    </sheetView>
  </sheetViews>
  <sheetFormatPr defaultColWidth="8.85546875" defaultRowHeight="15" x14ac:dyDescent="0.25"/>
  <cols>
    <col min="1" max="1" width="7" customWidth="1"/>
    <col min="2" max="2" width="44.425781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97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98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12</v>
      </c>
      <c r="B16" s="6"/>
      <c r="C16" s="6"/>
      <c r="D16" s="6"/>
    </row>
    <row r="17" spans="1:4" ht="18.75" x14ac:dyDescent="0.3">
      <c r="A17" s="4" t="s">
        <v>99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102</v>
      </c>
      <c r="B21" s="6"/>
      <c r="C21" s="6"/>
      <c r="D21" s="6"/>
    </row>
    <row r="22" spans="1:4" ht="18.75" x14ac:dyDescent="0.3">
      <c r="A22" s="8" t="s">
        <v>100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101</v>
      </c>
    </row>
    <row r="26" spans="1:4" ht="9.75" customHeight="1" x14ac:dyDescent="0.25"/>
    <row r="27" spans="1:4" ht="33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3240</v>
      </c>
      <c r="D29" s="14">
        <v>151357860.47</v>
      </c>
    </row>
    <row r="30" spans="1:4" ht="17.25" customHeight="1" x14ac:dyDescent="0.25">
      <c r="A30" s="11">
        <v>2</v>
      </c>
      <c r="B30" s="12" t="s">
        <v>26</v>
      </c>
      <c r="C30" s="13">
        <v>18533</v>
      </c>
      <c r="D30" s="14">
        <v>779222124.38999999</v>
      </c>
    </row>
    <row r="31" spans="1:4" ht="17.25" customHeight="1" x14ac:dyDescent="0.25">
      <c r="A31" s="11" t="s">
        <v>27</v>
      </c>
      <c r="B31" s="12" t="s">
        <v>28</v>
      </c>
      <c r="C31" s="13">
        <v>4009</v>
      </c>
      <c r="D31" s="14">
        <v>179866861.56999999</v>
      </c>
    </row>
    <row r="32" spans="1:4" ht="17.25" customHeight="1" x14ac:dyDescent="0.25">
      <c r="A32" s="11" t="s">
        <v>29</v>
      </c>
      <c r="B32" s="12" t="s">
        <v>30</v>
      </c>
      <c r="C32" s="13">
        <v>491</v>
      </c>
      <c r="D32" s="14">
        <v>23567453.460000001</v>
      </c>
    </row>
    <row r="33" spans="1:4" ht="17.25" customHeight="1" x14ac:dyDescent="0.25">
      <c r="A33" s="11" t="s">
        <v>31</v>
      </c>
      <c r="B33" s="12" t="s">
        <v>32</v>
      </c>
      <c r="C33" s="13">
        <v>96</v>
      </c>
      <c r="D33" s="14">
        <v>8806821.0099999998</v>
      </c>
    </row>
    <row r="34" spans="1:4" ht="17.25" customHeight="1" x14ac:dyDescent="0.25">
      <c r="A34" s="11" t="s">
        <v>33</v>
      </c>
      <c r="B34" s="12" t="s">
        <v>34</v>
      </c>
      <c r="C34" s="13">
        <v>21570</v>
      </c>
      <c r="D34" s="14">
        <v>1134578311.47</v>
      </c>
    </row>
    <row r="35" spans="1:4" ht="17.25" customHeight="1" x14ac:dyDescent="0.25">
      <c r="A35" s="11" t="s">
        <v>35</v>
      </c>
      <c r="B35" s="12" t="s">
        <v>36</v>
      </c>
      <c r="C35" s="13">
        <v>914</v>
      </c>
      <c r="D35" s="14">
        <v>45158420.009999998</v>
      </c>
    </row>
    <row r="36" spans="1:4" ht="17.25" customHeight="1" x14ac:dyDescent="0.25">
      <c r="A36" s="11" t="s">
        <v>37</v>
      </c>
      <c r="B36" s="12" t="s">
        <v>38</v>
      </c>
      <c r="C36" s="13">
        <v>670</v>
      </c>
      <c r="D36" s="14">
        <v>55064840.109999999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729</v>
      </c>
      <c r="D38" s="14">
        <v>42804096.909999996</v>
      </c>
    </row>
    <row r="39" spans="1:4" ht="17.25" customHeight="1" x14ac:dyDescent="0.25">
      <c r="A39" s="11" t="s">
        <v>43</v>
      </c>
      <c r="B39" s="12" t="s">
        <v>42</v>
      </c>
      <c r="C39" s="13">
        <v>2270</v>
      </c>
      <c r="D39" s="14">
        <v>116985148.68000001</v>
      </c>
    </row>
    <row r="40" spans="1:4" ht="17.25" customHeight="1" x14ac:dyDescent="0.25">
      <c r="A40" s="11" t="s">
        <v>45</v>
      </c>
      <c r="B40" s="12" t="s">
        <v>44</v>
      </c>
      <c r="C40" s="13">
        <v>2173</v>
      </c>
      <c r="D40" s="14">
        <v>108432956.72</v>
      </c>
    </row>
    <row r="41" spans="1:4" ht="17.25" customHeight="1" x14ac:dyDescent="0.25">
      <c r="A41" s="11" t="s">
        <v>47</v>
      </c>
      <c r="B41" s="15" t="s">
        <v>46</v>
      </c>
      <c r="C41" s="13">
        <v>203</v>
      </c>
      <c r="D41" s="14">
        <v>17123128.350000001</v>
      </c>
    </row>
    <row r="42" spans="1:4" ht="17.25" customHeight="1" x14ac:dyDescent="0.25">
      <c r="A42" s="11" t="s">
        <v>49</v>
      </c>
      <c r="B42" s="12" t="s">
        <v>48</v>
      </c>
      <c r="C42" s="13">
        <v>161</v>
      </c>
      <c r="D42" s="14">
        <v>7418229.0300000003</v>
      </c>
    </row>
    <row r="43" spans="1:4" ht="17.25" customHeight="1" x14ac:dyDescent="0.25">
      <c r="A43" s="11" t="s">
        <v>51</v>
      </c>
      <c r="B43" s="12" t="s">
        <v>50</v>
      </c>
      <c r="C43" s="13">
        <v>10929</v>
      </c>
      <c r="D43" s="14">
        <v>595368121.13</v>
      </c>
    </row>
    <row r="44" spans="1:4" ht="17.25" customHeight="1" x14ac:dyDescent="0.25">
      <c r="A44" s="11" t="s">
        <v>53</v>
      </c>
      <c r="B44" s="12" t="s">
        <v>52</v>
      </c>
      <c r="C44" s="13">
        <v>20746</v>
      </c>
      <c r="D44" s="14">
        <v>1077778164.5599999</v>
      </c>
    </row>
    <row r="45" spans="1:4" ht="17.25" customHeight="1" x14ac:dyDescent="0.25">
      <c r="A45" s="11" t="s">
        <v>55</v>
      </c>
      <c r="B45" s="12" t="s">
        <v>54</v>
      </c>
      <c r="C45" s="13">
        <v>9703</v>
      </c>
      <c r="D45" s="14">
        <v>415924756.18000001</v>
      </c>
    </row>
    <row r="46" spans="1:4" ht="17.25" customHeight="1" x14ac:dyDescent="0.25">
      <c r="A46" s="37"/>
      <c r="B46" s="38"/>
      <c r="C46" s="39"/>
      <c r="D46" s="40"/>
    </row>
    <row r="47" spans="1:4" ht="17.25" customHeight="1" x14ac:dyDescent="0.25">
      <c r="A47" s="41"/>
      <c r="B47" s="42"/>
      <c r="C47" s="43"/>
      <c r="D47" s="44"/>
    </row>
    <row r="48" spans="1:4" ht="17.25" customHeight="1" x14ac:dyDescent="0.25">
      <c r="A48" s="45"/>
      <c r="B48" s="46"/>
      <c r="C48" s="47"/>
      <c r="D48" s="48"/>
    </row>
    <row r="49" spans="1:4" ht="17.25" customHeight="1" x14ac:dyDescent="0.25">
      <c r="A49" s="11" t="s">
        <v>57</v>
      </c>
      <c r="B49" s="12" t="s">
        <v>56</v>
      </c>
      <c r="C49" s="13">
        <v>9646</v>
      </c>
      <c r="D49" s="14">
        <v>394063389.30000001</v>
      </c>
    </row>
    <row r="50" spans="1:4" ht="17.25" customHeight="1" x14ac:dyDescent="0.25">
      <c r="A50" s="11" t="s">
        <v>75</v>
      </c>
      <c r="B50" s="12" t="s">
        <v>58</v>
      </c>
      <c r="C50" s="13">
        <v>818</v>
      </c>
      <c r="D50" s="14">
        <v>75829714.790000007</v>
      </c>
    </row>
    <row r="51" spans="1:4" ht="16.350000000000001" customHeight="1" x14ac:dyDescent="0.25">
      <c r="A51" s="16"/>
      <c r="B51" s="49" t="s">
        <v>59</v>
      </c>
      <c r="C51" s="17">
        <f>SUM(C29:C50)</f>
        <v>106902</v>
      </c>
      <c r="D51" s="18">
        <f>SUM(D29:D50)</f>
        <v>5229595516.7900009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110</v>
      </c>
      <c r="B55" s="23"/>
    </row>
    <row r="56" spans="1:4" ht="18" x14ac:dyDescent="0.25">
      <c r="A56" s="24" t="s">
        <v>103</v>
      </c>
    </row>
    <row r="57" spans="1:4" ht="18" x14ac:dyDescent="0.25">
      <c r="A57" s="24" t="s">
        <v>61</v>
      </c>
    </row>
    <row r="58" spans="1:4" ht="11.25" customHeight="1" x14ac:dyDescent="0.25"/>
    <row r="59" spans="1:4" ht="33" x14ac:dyDescent="0.25">
      <c r="A59" s="9" t="s">
        <v>16</v>
      </c>
      <c r="B59" s="9" t="s">
        <v>17</v>
      </c>
      <c r="C59" s="9" t="s">
        <v>18</v>
      </c>
      <c r="D59" s="9" t="s">
        <v>19</v>
      </c>
    </row>
    <row r="60" spans="1:4" ht="16.5" x14ac:dyDescent="0.25">
      <c r="A60" s="9" t="s">
        <v>20</v>
      </c>
      <c r="B60" s="9" t="s">
        <v>21</v>
      </c>
      <c r="C60" s="10" t="s">
        <v>22</v>
      </c>
      <c r="D60" s="10" t="s">
        <v>23</v>
      </c>
    </row>
    <row r="61" spans="1:4" ht="18" x14ac:dyDescent="0.25">
      <c r="A61" s="11" t="s">
        <v>24</v>
      </c>
      <c r="B61" s="25" t="s">
        <v>25</v>
      </c>
      <c r="C61" s="26">
        <v>3</v>
      </c>
      <c r="D61" s="35">
        <v>4924536.5599999996</v>
      </c>
    </row>
    <row r="62" spans="1:4" ht="18" x14ac:dyDescent="0.25">
      <c r="A62" s="11">
        <v>2</v>
      </c>
      <c r="B62" s="25" t="s">
        <v>26</v>
      </c>
      <c r="C62" s="26">
        <v>23</v>
      </c>
      <c r="D62" s="27">
        <v>68009938.469999999</v>
      </c>
    </row>
    <row r="63" spans="1:4" ht="18" x14ac:dyDescent="0.25">
      <c r="A63" s="11" t="s">
        <v>27</v>
      </c>
      <c r="B63" s="25" t="s">
        <v>62</v>
      </c>
      <c r="C63" s="26">
        <v>13</v>
      </c>
      <c r="D63" s="35">
        <v>27650393.41</v>
      </c>
    </row>
    <row r="64" spans="1:4" ht="18" x14ac:dyDescent="0.25">
      <c r="A64" s="11" t="s">
        <v>29</v>
      </c>
      <c r="B64" s="25" t="s">
        <v>63</v>
      </c>
      <c r="C64" s="26">
        <v>0</v>
      </c>
      <c r="D64" s="30">
        <v>0</v>
      </c>
    </row>
    <row r="65" spans="1:4" ht="18" x14ac:dyDescent="0.25">
      <c r="A65" s="11" t="s">
        <v>31</v>
      </c>
      <c r="B65" s="25" t="s">
        <v>32</v>
      </c>
      <c r="C65" s="26">
        <v>0</v>
      </c>
      <c r="D65" s="30">
        <v>0</v>
      </c>
    </row>
    <row r="66" spans="1:4" ht="18" x14ac:dyDescent="0.25">
      <c r="A66" s="11" t="s">
        <v>33</v>
      </c>
      <c r="B66" s="25" t="s">
        <v>64</v>
      </c>
      <c r="C66" s="28">
        <v>77</v>
      </c>
      <c r="D66" s="27">
        <v>340593379</v>
      </c>
    </row>
    <row r="67" spans="1:4" ht="18" x14ac:dyDescent="0.25">
      <c r="A67" s="11" t="s">
        <v>35</v>
      </c>
      <c r="B67" s="29" t="s">
        <v>65</v>
      </c>
      <c r="C67" s="26">
        <v>8</v>
      </c>
      <c r="D67" s="35">
        <v>46992784.25</v>
      </c>
    </row>
    <row r="68" spans="1:4" ht="18" x14ac:dyDescent="0.25">
      <c r="A68" s="11" t="s">
        <v>37</v>
      </c>
      <c r="B68" s="25" t="s">
        <v>66</v>
      </c>
      <c r="C68" s="26">
        <v>8</v>
      </c>
      <c r="D68" s="35">
        <v>22361274.539999999</v>
      </c>
    </row>
    <row r="69" spans="1:4" ht="18" x14ac:dyDescent="0.25">
      <c r="A69" s="11" t="s">
        <v>39</v>
      </c>
      <c r="B69" s="25" t="s">
        <v>76</v>
      </c>
      <c r="C69" s="26">
        <v>0</v>
      </c>
      <c r="D69" s="30">
        <v>0</v>
      </c>
    </row>
    <row r="70" spans="1:4" ht="18" x14ac:dyDescent="0.25">
      <c r="A70" s="11" t="s">
        <v>41</v>
      </c>
      <c r="B70" s="25" t="s">
        <v>40</v>
      </c>
      <c r="C70" s="26">
        <v>2</v>
      </c>
      <c r="D70" s="27">
        <v>11179444.59</v>
      </c>
    </row>
    <row r="71" spans="1:4" ht="18" x14ac:dyDescent="0.25">
      <c r="A71" s="11" t="s">
        <v>43</v>
      </c>
      <c r="B71" s="25" t="s">
        <v>42</v>
      </c>
      <c r="C71" s="26">
        <v>6</v>
      </c>
      <c r="D71" s="35">
        <v>37882726.909999996</v>
      </c>
    </row>
    <row r="72" spans="1:4" ht="18" x14ac:dyDescent="0.25">
      <c r="A72" s="11" t="s">
        <v>45</v>
      </c>
      <c r="B72" s="25" t="s">
        <v>44</v>
      </c>
      <c r="C72" s="26">
        <v>2</v>
      </c>
      <c r="D72" s="27">
        <v>1357954.03</v>
      </c>
    </row>
    <row r="73" spans="1:4" ht="16.5" customHeight="1" x14ac:dyDescent="0.25">
      <c r="A73" s="11" t="s">
        <v>47</v>
      </c>
      <c r="B73" s="29" t="s">
        <v>67</v>
      </c>
      <c r="C73" s="26">
        <v>1</v>
      </c>
      <c r="D73" s="27">
        <v>1923991.23</v>
      </c>
    </row>
    <row r="74" spans="1:4" ht="18" x14ac:dyDescent="0.25">
      <c r="A74" s="11" t="s">
        <v>49</v>
      </c>
      <c r="B74" s="25" t="s">
        <v>68</v>
      </c>
      <c r="C74" s="26">
        <v>0</v>
      </c>
      <c r="D74" s="30">
        <v>0</v>
      </c>
    </row>
    <row r="75" spans="1:4" ht="18" x14ac:dyDescent="0.25">
      <c r="A75" s="11" t="s">
        <v>51</v>
      </c>
      <c r="B75" s="25" t="s">
        <v>50</v>
      </c>
      <c r="C75" s="26">
        <v>20</v>
      </c>
      <c r="D75" s="27">
        <v>71549341.079999998</v>
      </c>
    </row>
    <row r="76" spans="1:4" ht="18" x14ac:dyDescent="0.25">
      <c r="A76" s="11" t="s">
        <v>53</v>
      </c>
      <c r="B76" s="25" t="s">
        <v>52</v>
      </c>
      <c r="C76" s="26">
        <v>48</v>
      </c>
      <c r="D76" s="27">
        <v>338473685.37</v>
      </c>
    </row>
    <row r="77" spans="1:4" ht="18" x14ac:dyDescent="0.25">
      <c r="A77" s="11" t="s">
        <v>55</v>
      </c>
      <c r="B77" s="25" t="s">
        <v>54</v>
      </c>
      <c r="C77" s="26">
        <v>1</v>
      </c>
      <c r="D77" s="27">
        <v>9835555.1600000001</v>
      </c>
    </row>
    <row r="78" spans="1:4" ht="18" x14ac:dyDescent="0.25">
      <c r="A78" s="11" t="s">
        <v>57</v>
      </c>
      <c r="B78" s="25" t="s">
        <v>56</v>
      </c>
      <c r="C78" s="26">
        <v>4</v>
      </c>
      <c r="D78" s="35">
        <v>303619.86</v>
      </c>
    </row>
    <row r="79" spans="1:4" ht="16.5" customHeight="1" x14ac:dyDescent="0.25">
      <c r="A79" s="11" t="s">
        <v>75</v>
      </c>
      <c r="B79" s="25" t="s">
        <v>69</v>
      </c>
      <c r="C79" s="26">
        <v>11</v>
      </c>
      <c r="D79" s="35">
        <v>50818243.119999997</v>
      </c>
    </row>
    <row r="80" spans="1:4" ht="18" x14ac:dyDescent="0.25">
      <c r="A80" s="31"/>
      <c r="B80" s="32" t="s">
        <v>59</v>
      </c>
      <c r="C80" s="17">
        <f>SUM(C61:C79)</f>
        <v>227</v>
      </c>
      <c r="D80" s="18">
        <f>SUM(D61:D79)</f>
        <v>1033856867.58</v>
      </c>
    </row>
    <row r="81" spans="1:4" ht="20.25" customHeight="1" x14ac:dyDescent="0.25"/>
    <row r="82" spans="1:4" ht="18" x14ac:dyDescent="0.25">
      <c r="A82" s="4" t="s">
        <v>70</v>
      </c>
      <c r="B82" s="33"/>
    </row>
    <row r="85" spans="1:4" ht="18" x14ac:dyDescent="0.25">
      <c r="D85" s="34" t="s">
        <v>71</v>
      </c>
    </row>
    <row r="86" spans="1:4" ht="18" x14ac:dyDescent="0.25">
      <c r="D86" s="24" t="s">
        <v>72</v>
      </c>
    </row>
    <row r="87" spans="1:4" ht="18" x14ac:dyDescent="0.25">
      <c r="D87" s="24" t="s">
        <v>73</v>
      </c>
    </row>
    <row r="88" spans="1:4" ht="18" x14ac:dyDescent="0.25">
      <c r="D88" s="24" t="s">
        <v>74</v>
      </c>
    </row>
    <row r="89" spans="1:4" ht="15.75" customHeight="1" x14ac:dyDescent="0.25"/>
    <row r="90" spans="1:4" ht="15.75" customHeight="1" x14ac:dyDescent="0.3">
      <c r="A90" s="36"/>
    </row>
    <row r="91" spans="1:4" ht="15.75" customHeight="1" x14ac:dyDescent="0.3">
      <c r="A91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9"/>
  <sheetViews>
    <sheetView topLeftCell="A76" workbookViewId="0">
      <selection activeCell="A87" sqref="A87:A89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104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105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12</v>
      </c>
      <c r="B16" s="6"/>
      <c r="C16" s="6"/>
      <c r="D16" s="6"/>
    </row>
    <row r="17" spans="1:4" ht="18.75" x14ac:dyDescent="0.3">
      <c r="A17" s="4" t="s">
        <v>106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109</v>
      </c>
      <c r="B21" s="6"/>
      <c r="C21" s="6"/>
      <c r="D21" s="6"/>
    </row>
    <row r="22" spans="1:4" ht="18.75" x14ac:dyDescent="0.3">
      <c r="A22" s="8" t="s">
        <v>107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108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3246</v>
      </c>
      <c r="D29" s="14">
        <v>151790761.06999999</v>
      </c>
    </row>
    <row r="30" spans="1:4" ht="17.25" customHeight="1" x14ac:dyDescent="0.25">
      <c r="A30" s="11">
        <v>2</v>
      </c>
      <c r="B30" s="12" t="s">
        <v>26</v>
      </c>
      <c r="C30" s="13">
        <v>18524</v>
      </c>
      <c r="D30" s="14">
        <v>779118673.97000003</v>
      </c>
    </row>
    <row r="31" spans="1:4" ht="17.25" customHeight="1" x14ac:dyDescent="0.25">
      <c r="A31" s="11" t="s">
        <v>27</v>
      </c>
      <c r="B31" s="12" t="s">
        <v>28</v>
      </c>
      <c r="C31" s="13">
        <v>4017</v>
      </c>
      <c r="D31" s="14">
        <v>180297797.06999999</v>
      </c>
    </row>
    <row r="32" spans="1:4" ht="17.25" customHeight="1" x14ac:dyDescent="0.25">
      <c r="A32" s="11" t="s">
        <v>29</v>
      </c>
      <c r="B32" s="12" t="s">
        <v>30</v>
      </c>
      <c r="C32" s="13">
        <v>492</v>
      </c>
      <c r="D32" s="14">
        <v>23593735.670000002</v>
      </c>
    </row>
    <row r="33" spans="1:4" ht="17.25" customHeight="1" x14ac:dyDescent="0.25">
      <c r="A33" s="11" t="s">
        <v>31</v>
      </c>
      <c r="B33" s="12" t="s">
        <v>32</v>
      </c>
      <c r="C33" s="13">
        <v>98</v>
      </c>
      <c r="D33" s="14">
        <v>8955164.6099999994</v>
      </c>
    </row>
    <row r="34" spans="1:4" ht="17.25" customHeight="1" x14ac:dyDescent="0.25">
      <c r="A34" s="11" t="s">
        <v>33</v>
      </c>
      <c r="B34" s="12" t="s">
        <v>34</v>
      </c>
      <c r="C34" s="13">
        <v>21647</v>
      </c>
      <c r="D34" s="14">
        <v>1140250463.5</v>
      </c>
    </row>
    <row r="35" spans="1:4" ht="17.25" customHeight="1" x14ac:dyDescent="0.25">
      <c r="A35" s="11" t="s">
        <v>35</v>
      </c>
      <c r="B35" s="12" t="s">
        <v>36</v>
      </c>
      <c r="C35" s="13">
        <v>926</v>
      </c>
      <c r="D35" s="14">
        <v>45987773.170000002</v>
      </c>
    </row>
    <row r="36" spans="1:4" ht="17.25" customHeight="1" x14ac:dyDescent="0.25">
      <c r="A36" s="11" t="s">
        <v>37</v>
      </c>
      <c r="B36" s="12" t="s">
        <v>38</v>
      </c>
      <c r="C36" s="13">
        <v>674</v>
      </c>
      <c r="D36" s="14">
        <v>55642791.299999997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739</v>
      </c>
      <c r="D38" s="14">
        <v>43592930.350000001</v>
      </c>
    </row>
    <row r="39" spans="1:4" ht="17.25" customHeight="1" x14ac:dyDescent="0.25">
      <c r="A39" s="11" t="s">
        <v>43</v>
      </c>
      <c r="B39" s="12" t="s">
        <v>42</v>
      </c>
      <c r="C39" s="13">
        <v>2271</v>
      </c>
      <c r="D39" s="14">
        <v>116959669.61</v>
      </c>
    </row>
    <row r="40" spans="1:4" ht="17.25" customHeight="1" x14ac:dyDescent="0.25">
      <c r="A40" s="11" t="s">
        <v>45</v>
      </c>
      <c r="B40" s="12" t="s">
        <v>44</v>
      </c>
      <c r="C40" s="13">
        <v>2174</v>
      </c>
      <c r="D40" s="14">
        <v>108450140.94</v>
      </c>
    </row>
    <row r="41" spans="1:4" ht="17.25" customHeight="1" x14ac:dyDescent="0.25">
      <c r="A41" s="11" t="s">
        <v>47</v>
      </c>
      <c r="B41" s="15" t="s">
        <v>46</v>
      </c>
      <c r="C41" s="13">
        <v>200</v>
      </c>
      <c r="D41" s="14">
        <v>16592553.34</v>
      </c>
    </row>
    <row r="42" spans="1:4" ht="17.25" customHeight="1" x14ac:dyDescent="0.25">
      <c r="A42" s="11" t="s">
        <v>49</v>
      </c>
      <c r="B42" s="12" t="s">
        <v>48</v>
      </c>
      <c r="C42" s="13">
        <v>161</v>
      </c>
      <c r="D42" s="14">
        <v>7418229.0300000003</v>
      </c>
    </row>
    <row r="43" spans="1:4" ht="17.25" customHeight="1" x14ac:dyDescent="0.25">
      <c r="A43" s="11" t="s">
        <v>51</v>
      </c>
      <c r="B43" s="12" t="s">
        <v>50</v>
      </c>
      <c r="C43" s="13">
        <v>10928</v>
      </c>
      <c r="D43" s="14">
        <v>595446916.41999996</v>
      </c>
    </row>
    <row r="44" spans="1:4" ht="17.25" customHeight="1" x14ac:dyDescent="0.25">
      <c r="A44" s="11" t="s">
        <v>53</v>
      </c>
      <c r="B44" s="12" t="s">
        <v>52</v>
      </c>
      <c r="C44" s="13">
        <v>20779</v>
      </c>
      <c r="D44" s="14">
        <v>1081097711.8399999</v>
      </c>
    </row>
    <row r="45" spans="1:4" ht="17.25" customHeight="1" x14ac:dyDescent="0.25">
      <c r="A45" s="11" t="s">
        <v>55</v>
      </c>
      <c r="B45" s="12" t="s">
        <v>54</v>
      </c>
      <c r="C45" s="13">
        <v>9710</v>
      </c>
      <c r="D45" s="14">
        <v>416296953.51999998</v>
      </c>
    </row>
    <row r="46" spans="1:4" ht="17.25" customHeight="1" x14ac:dyDescent="0.25">
      <c r="A46" s="11" t="s">
        <v>57</v>
      </c>
      <c r="B46" s="12" t="s">
        <v>56</v>
      </c>
      <c r="C46" s="13">
        <v>9646</v>
      </c>
      <c r="D46" s="14">
        <v>394003780.18000001</v>
      </c>
    </row>
    <row r="47" spans="1:4" ht="17.25" customHeight="1" x14ac:dyDescent="0.25">
      <c r="A47" s="11" t="s">
        <v>75</v>
      </c>
      <c r="B47" s="12" t="s">
        <v>58</v>
      </c>
      <c r="C47" s="13">
        <v>822</v>
      </c>
      <c r="D47" s="14">
        <v>76069289.329999998</v>
      </c>
    </row>
    <row r="48" spans="1:4" ht="16.350000000000001" customHeight="1" x14ac:dyDescent="0.25">
      <c r="A48" s="16"/>
      <c r="B48" s="49" t="s">
        <v>59</v>
      </c>
      <c r="C48" s="17">
        <f>SUM(C29:C47)</f>
        <v>107055</v>
      </c>
      <c r="D48" s="18">
        <f>SUM(D29:D47)</f>
        <v>5241810453.5700016</v>
      </c>
    </row>
    <row r="49" spans="1:4" ht="16.350000000000001" customHeight="1" x14ac:dyDescent="0.25">
      <c r="A49" s="19"/>
      <c r="B49" s="20"/>
      <c r="C49" s="21"/>
      <c r="D49" s="22"/>
    </row>
    <row r="50" spans="1:4" ht="16.5" x14ac:dyDescent="0.25">
      <c r="A50" s="3" t="s">
        <v>96</v>
      </c>
    </row>
    <row r="51" spans="1:4" ht="10.5" customHeight="1" x14ac:dyDescent="0.25"/>
    <row r="52" spans="1:4" ht="18" x14ac:dyDescent="0.25">
      <c r="A52" s="4" t="s">
        <v>111</v>
      </c>
      <c r="B52" s="23"/>
    </row>
    <row r="53" spans="1:4" ht="18" x14ac:dyDescent="0.25">
      <c r="A53" s="24" t="s">
        <v>112</v>
      </c>
    </row>
    <row r="54" spans="1:4" ht="11.25" customHeight="1" x14ac:dyDescent="0.25"/>
    <row r="55" spans="1:4" ht="19.5" customHeight="1" x14ac:dyDescent="0.25">
      <c r="A55" s="9" t="s">
        <v>16</v>
      </c>
      <c r="B55" s="9" t="s">
        <v>17</v>
      </c>
      <c r="C55" s="9" t="s">
        <v>18</v>
      </c>
      <c r="D55" s="9" t="s">
        <v>19</v>
      </c>
    </row>
    <row r="56" spans="1:4" ht="16.5" x14ac:dyDescent="0.25">
      <c r="A56" s="9" t="s">
        <v>20</v>
      </c>
      <c r="B56" s="9" t="s">
        <v>21</v>
      </c>
      <c r="C56" s="10" t="s">
        <v>22</v>
      </c>
      <c r="D56" s="10" t="s">
        <v>23</v>
      </c>
    </row>
    <row r="57" spans="1:4" ht="18" x14ac:dyDescent="0.25">
      <c r="A57" s="11" t="s">
        <v>24</v>
      </c>
      <c r="B57" s="25" t="s">
        <v>25</v>
      </c>
      <c r="C57" s="26">
        <v>5</v>
      </c>
      <c r="D57" s="35">
        <v>1897292.28</v>
      </c>
    </row>
    <row r="58" spans="1:4" ht="18" x14ac:dyDescent="0.25">
      <c r="A58" s="11">
        <v>2</v>
      </c>
      <c r="B58" s="25" t="s">
        <v>26</v>
      </c>
      <c r="C58" s="26">
        <v>5</v>
      </c>
      <c r="D58" s="27">
        <v>16256933.73</v>
      </c>
    </row>
    <row r="59" spans="1:4" ht="18" x14ac:dyDescent="0.25">
      <c r="A59" s="11" t="s">
        <v>27</v>
      </c>
      <c r="B59" s="25" t="s">
        <v>62</v>
      </c>
      <c r="C59" s="26">
        <v>14</v>
      </c>
      <c r="D59" s="35">
        <v>25647428.43</v>
      </c>
    </row>
    <row r="60" spans="1:4" ht="18" x14ac:dyDescent="0.25">
      <c r="A60" s="11" t="s">
        <v>29</v>
      </c>
      <c r="B60" s="25" t="s">
        <v>63</v>
      </c>
      <c r="C60" s="26">
        <v>1</v>
      </c>
      <c r="D60" s="35">
        <v>52564.41</v>
      </c>
    </row>
    <row r="61" spans="1:4" ht="18" x14ac:dyDescent="0.25">
      <c r="A61" s="11" t="s">
        <v>31</v>
      </c>
      <c r="B61" s="25" t="s">
        <v>32</v>
      </c>
      <c r="C61" s="26">
        <v>2</v>
      </c>
      <c r="D61" s="35">
        <v>1279436.6200000001</v>
      </c>
    </row>
    <row r="62" spans="1:4" ht="18" x14ac:dyDescent="0.25">
      <c r="A62" s="11" t="s">
        <v>33</v>
      </c>
      <c r="B62" s="25" t="s">
        <v>64</v>
      </c>
      <c r="C62" s="28">
        <v>97</v>
      </c>
      <c r="D62" s="27">
        <v>472364504.95999998</v>
      </c>
    </row>
    <row r="63" spans="1:4" ht="18" x14ac:dyDescent="0.25">
      <c r="A63" s="11" t="s">
        <v>35</v>
      </c>
      <c r="B63" s="29" t="s">
        <v>65</v>
      </c>
      <c r="C63" s="26">
        <v>16</v>
      </c>
      <c r="D63" s="35">
        <v>30838893.82</v>
      </c>
    </row>
    <row r="64" spans="1:4" ht="18" x14ac:dyDescent="0.25">
      <c r="A64" s="11" t="s">
        <v>37</v>
      </c>
      <c r="B64" s="25" t="s">
        <v>66</v>
      </c>
      <c r="C64" s="26">
        <v>2</v>
      </c>
      <c r="D64" s="35">
        <v>3652039.01</v>
      </c>
    </row>
    <row r="65" spans="1:4" ht="18" x14ac:dyDescent="0.25">
      <c r="A65" s="11" t="s">
        <v>39</v>
      </c>
      <c r="B65" s="25" t="s">
        <v>76</v>
      </c>
      <c r="C65" s="26">
        <v>0</v>
      </c>
      <c r="D65" s="30">
        <v>0</v>
      </c>
    </row>
    <row r="66" spans="1:4" ht="18" x14ac:dyDescent="0.25">
      <c r="A66" s="11" t="s">
        <v>41</v>
      </c>
      <c r="B66" s="25" t="s">
        <v>40</v>
      </c>
      <c r="C66" s="26">
        <v>12</v>
      </c>
      <c r="D66" s="27">
        <v>30197666.239999998</v>
      </c>
    </row>
    <row r="67" spans="1:4" ht="18" x14ac:dyDescent="0.25">
      <c r="A67" s="11" t="s">
        <v>43</v>
      </c>
      <c r="B67" s="25" t="s">
        <v>42</v>
      </c>
      <c r="C67" s="26">
        <v>3</v>
      </c>
      <c r="D67" s="35">
        <v>1200138.51</v>
      </c>
    </row>
    <row r="68" spans="1:4" ht="18" x14ac:dyDescent="0.25">
      <c r="A68" s="11" t="s">
        <v>45</v>
      </c>
      <c r="B68" s="25" t="s">
        <v>44</v>
      </c>
      <c r="C68" s="26">
        <v>3</v>
      </c>
      <c r="D68" s="27">
        <v>6674800.8899999997</v>
      </c>
    </row>
    <row r="69" spans="1:4" ht="16.5" customHeight="1" x14ac:dyDescent="0.25">
      <c r="A69" s="11" t="s">
        <v>47</v>
      </c>
      <c r="B69" s="29" t="s">
        <v>67</v>
      </c>
      <c r="C69" s="26">
        <v>0</v>
      </c>
      <c r="D69" s="30">
        <v>0</v>
      </c>
    </row>
    <row r="70" spans="1:4" ht="18" x14ac:dyDescent="0.25">
      <c r="A70" s="11" t="s">
        <v>49</v>
      </c>
      <c r="B70" s="25" t="s">
        <v>68</v>
      </c>
      <c r="C70" s="26">
        <v>0</v>
      </c>
      <c r="D70" s="30">
        <v>0</v>
      </c>
    </row>
    <row r="71" spans="1:4" ht="18" x14ac:dyDescent="0.25">
      <c r="A71" s="11" t="s">
        <v>51</v>
      </c>
      <c r="B71" s="25" t="s">
        <v>50</v>
      </c>
      <c r="C71" s="26">
        <v>8</v>
      </c>
      <c r="D71" s="27">
        <v>12708140.32</v>
      </c>
    </row>
    <row r="72" spans="1:4" ht="36" x14ac:dyDescent="0.25">
      <c r="A72" s="11" t="s">
        <v>53</v>
      </c>
      <c r="B72" s="25" t="s">
        <v>52</v>
      </c>
      <c r="C72" s="26">
        <v>48</v>
      </c>
      <c r="D72" s="27">
        <v>192281146.91999999</v>
      </c>
    </row>
    <row r="73" spans="1:4" ht="18" x14ac:dyDescent="0.25">
      <c r="A73" s="11" t="s">
        <v>55</v>
      </c>
      <c r="B73" s="25" t="s">
        <v>54</v>
      </c>
      <c r="C73" s="26">
        <v>8</v>
      </c>
      <c r="D73" s="27">
        <v>1342668.25</v>
      </c>
    </row>
    <row r="74" spans="1:4" ht="18" x14ac:dyDescent="0.25">
      <c r="A74" s="11" t="s">
        <v>57</v>
      </c>
      <c r="B74" s="25" t="s">
        <v>56</v>
      </c>
      <c r="C74" s="26">
        <v>2</v>
      </c>
      <c r="D74" s="35">
        <v>163409.16</v>
      </c>
    </row>
    <row r="75" spans="1:4" ht="16.5" customHeight="1" x14ac:dyDescent="0.25">
      <c r="A75" s="11" t="s">
        <v>75</v>
      </c>
      <c r="B75" s="25" t="s">
        <v>69</v>
      </c>
      <c r="C75" s="26">
        <v>3</v>
      </c>
      <c r="D75" s="35">
        <v>9103602.3699999992</v>
      </c>
    </row>
    <row r="76" spans="1:4" ht="18" x14ac:dyDescent="0.25">
      <c r="A76" s="31"/>
      <c r="B76" s="50" t="s">
        <v>59</v>
      </c>
      <c r="C76" s="17">
        <f>SUM(C57:C75)</f>
        <v>229</v>
      </c>
      <c r="D76" s="18">
        <f>SUM(D57:D75)</f>
        <v>805660665.91999996</v>
      </c>
    </row>
    <row r="77" spans="1:4" ht="20.25" customHeight="1" x14ac:dyDescent="0.25"/>
    <row r="78" spans="1:4" ht="18" x14ac:dyDescent="0.25">
      <c r="A78" s="4" t="s">
        <v>70</v>
      </c>
      <c r="B78" s="33"/>
    </row>
    <row r="81" spans="1:4" ht="18" x14ac:dyDescent="0.25">
      <c r="D81" s="34" t="s">
        <v>71</v>
      </c>
    </row>
    <row r="82" spans="1:4" ht="18" x14ac:dyDescent="0.25">
      <c r="D82" s="24" t="s">
        <v>72</v>
      </c>
    </row>
    <row r="83" spans="1:4" ht="18" x14ac:dyDescent="0.25">
      <c r="D83" s="24" t="s">
        <v>73</v>
      </c>
    </row>
    <row r="84" spans="1:4" ht="18" x14ac:dyDescent="0.25">
      <c r="D84" s="24" t="s">
        <v>74</v>
      </c>
    </row>
    <row r="85" spans="1:4" ht="18" x14ac:dyDescent="0.25">
      <c r="D85" s="24"/>
    </row>
    <row r="86" spans="1:4" ht="15.75" customHeight="1" x14ac:dyDescent="0.25"/>
    <row r="87" spans="1:4" ht="15.75" customHeight="1" x14ac:dyDescent="0.3">
      <c r="A87" s="36" t="s">
        <v>113</v>
      </c>
    </row>
    <row r="88" spans="1:4" ht="15.75" customHeight="1" x14ac:dyDescent="0.3">
      <c r="A88" s="6" t="s">
        <v>114</v>
      </c>
    </row>
    <row r="89" spans="1:4" ht="18.75" x14ac:dyDescent="0.3">
      <c r="A89" s="6" t="s">
        <v>115</v>
      </c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topLeftCell="A72" workbookViewId="0">
      <selection activeCell="D94" sqref="D94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116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117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12</v>
      </c>
      <c r="B16" s="6"/>
      <c r="C16" s="6"/>
      <c r="D16" s="6"/>
    </row>
    <row r="17" spans="1:4" ht="18.75" x14ac:dyDescent="0.3">
      <c r="A17" s="4" t="s">
        <v>118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122</v>
      </c>
      <c r="B21" s="6"/>
      <c r="C21" s="6"/>
      <c r="D21" s="6"/>
    </row>
    <row r="22" spans="1:4" ht="18.75" x14ac:dyDescent="0.3">
      <c r="A22" s="8" t="s">
        <v>119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120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3239</v>
      </c>
      <c r="D29" s="14">
        <v>151777666.28999999</v>
      </c>
    </row>
    <row r="30" spans="1:4" ht="17.25" customHeight="1" x14ac:dyDescent="0.25">
      <c r="A30" s="11">
        <v>2</v>
      </c>
      <c r="B30" s="12" t="s">
        <v>26</v>
      </c>
      <c r="C30" s="13">
        <v>18530</v>
      </c>
      <c r="D30" s="14">
        <v>780025086.02999997</v>
      </c>
    </row>
    <row r="31" spans="1:4" ht="17.25" customHeight="1" x14ac:dyDescent="0.25">
      <c r="A31" s="11" t="s">
        <v>27</v>
      </c>
      <c r="B31" s="12" t="s">
        <v>28</v>
      </c>
      <c r="C31" s="13">
        <v>4026</v>
      </c>
      <c r="D31" s="14">
        <v>181295837.12</v>
      </c>
    </row>
    <row r="32" spans="1:4" ht="17.25" customHeight="1" x14ac:dyDescent="0.25">
      <c r="A32" s="11" t="s">
        <v>29</v>
      </c>
      <c r="B32" s="12" t="s">
        <v>30</v>
      </c>
      <c r="C32" s="13">
        <v>491</v>
      </c>
      <c r="D32" s="14">
        <v>23458054.77</v>
      </c>
    </row>
    <row r="33" spans="1:4" ht="17.25" customHeight="1" x14ac:dyDescent="0.25">
      <c r="A33" s="11" t="s">
        <v>31</v>
      </c>
      <c r="B33" s="12" t="s">
        <v>32</v>
      </c>
      <c r="C33" s="13">
        <v>98</v>
      </c>
      <c r="D33" s="14">
        <v>8955164.6099999994</v>
      </c>
    </row>
    <row r="34" spans="1:4" ht="17.25" customHeight="1" x14ac:dyDescent="0.25">
      <c r="A34" s="11" t="s">
        <v>33</v>
      </c>
      <c r="B34" s="12" t="s">
        <v>34</v>
      </c>
      <c r="C34" s="13">
        <v>21737</v>
      </c>
      <c r="D34" s="14">
        <v>1147673437.1300001</v>
      </c>
    </row>
    <row r="35" spans="1:4" ht="17.25" customHeight="1" x14ac:dyDescent="0.25">
      <c r="A35" s="11" t="s">
        <v>35</v>
      </c>
      <c r="B35" s="12" t="s">
        <v>36</v>
      </c>
      <c r="C35" s="13">
        <v>954</v>
      </c>
      <c r="D35" s="14">
        <v>48452013.979999997</v>
      </c>
    </row>
    <row r="36" spans="1:4" ht="17.25" customHeight="1" x14ac:dyDescent="0.25">
      <c r="A36" s="11" t="s">
        <v>37</v>
      </c>
      <c r="B36" s="12" t="s">
        <v>38</v>
      </c>
      <c r="C36" s="13">
        <v>675</v>
      </c>
      <c r="D36" s="14">
        <v>55748589.579999998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744</v>
      </c>
      <c r="D38" s="14">
        <v>44152039.829999998</v>
      </c>
    </row>
    <row r="39" spans="1:4" ht="17.25" customHeight="1" x14ac:dyDescent="0.25">
      <c r="A39" s="11" t="s">
        <v>43</v>
      </c>
      <c r="B39" s="12" t="s">
        <v>42</v>
      </c>
      <c r="C39" s="13">
        <v>2271</v>
      </c>
      <c r="D39" s="14">
        <v>116595851.7</v>
      </c>
    </row>
    <row r="40" spans="1:4" ht="17.25" customHeight="1" x14ac:dyDescent="0.25">
      <c r="A40" s="11" t="s">
        <v>45</v>
      </c>
      <c r="B40" s="12" t="s">
        <v>44</v>
      </c>
      <c r="C40" s="13">
        <v>2175</v>
      </c>
      <c r="D40" s="14">
        <v>108328402.63</v>
      </c>
    </row>
    <row r="41" spans="1:4" ht="17.25" customHeight="1" x14ac:dyDescent="0.25">
      <c r="A41" s="11" t="s">
        <v>47</v>
      </c>
      <c r="B41" s="15" t="s">
        <v>46</v>
      </c>
      <c r="C41" s="13">
        <v>194</v>
      </c>
      <c r="D41" s="14">
        <v>16023676.17</v>
      </c>
    </row>
    <row r="42" spans="1:4" ht="17.25" customHeight="1" x14ac:dyDescent="0.25">
      <c r="A42" s="11" t="s">
        <v>49</v>
      </c>
      <c r="B42" s="12" t="s">
        <v>48</v>
      </c>
      <c r="C42" s="13">
        <v>161</v>
      </c>
      <c r="D42" s="14">
        <v>7288022.6100000003</v>
      </c>
    </row>
    <row r="43" spans="1:4" ht="17.25" customHeight="1" x14ac:dyDescent="0.25">
      <c r="A43" s="11" t="s">
        <v>51</v>
      </c>
      <c r="B43" s="12" t="s">
        <v>50</v>
      </c>
      <c r="C43" s="13">
        <v>10939</v>
      </c>
      <c r="D43" s="14">
        <v>596057404.85000002</v>
      </c>
    </row>
    <row r="44" spans="1:4" ht="17.25" customHeight="1" x14ac:dyDescent="0.25">
      <c r="A44" s="11" t="s">
        <v>53</v>
      </c>
      <c r="B44" s="12" t="s">
        <v>52</v>
      </c>
      <c r="C44" s="13">
        <v>20824</v>
      </c>
      <c r="D44" s="14">
        <v>1084191222.71</v>
      </c>
    </row>
    <row r="45" spans="1:4" ht="17.25" customHeight="1" x14ac:dyDescent="0.25">
      <c r="A45" s="11" t="s">
        <v>55</v>
      </c>
      <c r="B45" s="12" t="s">
        <v>54</v>
      </c>
      <c r="C45" s="13">
        <v>9719</v>
      </c>
      <c r="D45" s="14">
        <v>417232573.88</v>
      </c>
    </row>
    <row r="46" spans="1:4" ht="17.25" customHeight="1" x14ac:dyDescent="0.25">
      <c r="A46" s="11" t="s">
        <v>57</v>
      </c>
      <c r="B46" s="12" t="s">
        <v>56</v>
      </c>
      <c r="C46" s="13">
        <v>9646</v>
      </c>
      <c r="D46" s="14">
        <v>394025311.75</v>
      </c>
    </row>
    <row r="47" spans="1:4" ht="17.25" customHeight="1" x14ac:dyDescent="0.25">
      <c r="A47" s="11" t="s">
        <v>75</v>
      </c>
      <c r="B47" s="12" t="s">
        <v>58</v>
      </c>
      <c r="C47" s="13">
        <v>825</v>
      </c>
      <c r="D47" s="14">
        <v>76293594.959999993</v>
      </c>
    </row>
    <row r="48" spans="1:4" ht="16.350000000000001" customHeight="1" x14ac:dyDescent="0.25">
      <c r="A48" s="16"/>
      <c r="B48" s="49" t="s">
        <v>59</v>
      </c>
      <c r="C48" s="17">
        <f>SUM(C29:C47)</f>
        <v>107249</v>
      </c>
      <c r="D48" s="18">
        <f>SUM(D29:D47)</f>
        <v>5257819069.25</v>
      </c>
    </row>
    <row r="49" spans="1:4" ht="16.350000000000001" customHeight="1" x14ac:dyDescent="0.25">
      <c r="A49" s="19"/>
      <c r="B49" s="20"/>
      <c r="C49" s="21"/>
      <c r="D49" s="22"/>
    </row>
    <row r="50" spans="1:4" ht="16.5" x14ac:dyDescent="0.25">
      <c r="A50" s="3" t="s">
        <v>96</v>
      </c>
    </row>
    <row r="51" spans="1:4" ht="10.5" customHeight="1" x14ac:dyDescent="0.25"/>
    <row r="52" spans="1:4" ht="18" x14ac:dyDescent="0.25">
      <c r="A52" s="4" t="s">
        <v>123</v>
      </c>
      <c r="B52" s="23"/>
    </row>
    <row r="53" spans="1:4" ht="18" x14ac:dyDescent="0.25">
      <c r="A53" s="24" t="s">
        <v>121</v>
      </c>
    </row>
    <row r="54" spans="1:4" ht="11.25" customHeight="1" x14ac:dyDescent="0.25"/>
    <row r="55" spans="1:4" ht="19.5" customHeight="1" x14ac:dyDescent="0.25">
      <c r="A55" s="9" t="s">
        <v>16</v>
      </c>
      <c r="B55" s="9" t="s">
        <v>17</v>
      </c>
      <c r="C55" s="9" t="s">
        <v>18</v>
      </c>
      <c r="D55" s="9" t="s">
        <v>19</v>
      </c>
    </row>
    <row r="56" spans="1:4" ht="16.5" x14ac:dyDescent="0.25">
      <c r="A56" s="9" t="s">
        <v>20</v>
      </c>
      <c r="B56" s="9" t="s">
        <v>21</v>
      </c>
      <c r="C56" s="10" t="s">
        <v>22</v>
      </c>
      <c r="D56" s="10" t="s">
        <v>23</v>
      </c>
    </row>
    <row r="57" spans="1:4" ht="18" x14ac:dyDescent="0.25">
      <c r="A57" s="11" t="s">
        <v>24</v>
      </c>
      <c r="B57" s="25" t="s">
        <v>25</v>
      </c>
      <c r="C57" s="26">
        <v>0</v>
      </c>
      <c r="D57" s="30">
        <v>0</v>
      </c>
    </row>
    <row r="58" spans="1:4" ht="18" x14ac:dyDescent="0.25">
      <c r="A58" s="11">
        <v>2</v>
      </c>
      <c r="B58" s="25" t="s">
        <v>26</v>
      </c>
      <c r="C58" s="26">
        <v>6</v>
      </c>
      <c r="D58" s="27">
        <v>38737970.07</v>
      </c>
    </row>
    <row r="59" spans="1:4" ht="18" x14ac:dyDescent="0.25">
      <c r="A59" s="11" t="s">
        <v>27</v>
      </c>
      <c r="B59" s="25" t="s">
        <v>62</v>
      </c>
      <c r="C59" s="26">
        <v>3</v>
      </c>
      <c r="D59" s="35">
        <v>17710564.829999998</v>
      </c>
    </row>
    <row r="60" spans="1:4" ht="18" x14ac:dyDescent="0.25">
      <c r="A60" s="11" t="s">
        <v>29</v>
      </c>
      <c r="B60" s="25" t="s">
        <v>63</v>
      </c>
      <c r="C60" s="26">
        <v>0</v>
      </c>
      <c r="D60" s="30">
        <v>0</v>
      </c>
    </row>
    <row r="61" spans="1:4" ht="18" x14ac:dyDescent="0.25">
      <c r="A61" s="11" t="s">
        <v>31</v>
      </c>
      <c r="B61" s="25" t="s">
        <v>32</v>
      </c>
      <c r="C61" s="26">
        <v>0</v>
      </c>
      <c r="D61" s="30">
        <v>0</v>
      </c>
    </row>
    <row r="62" spans="1:4" ht="18" x14ac:dyDescent="0.25">
      <c r="A62" s="11" t="s">
        <v>33</v>
      </c>
      <c r="B62" s="25" t="s">
        <v>64</v>
      </c>
      <c r="C62" s="28">
        <v>52</v>
      </c>
      <c r="D62" s="27">
        <v>243419578.55000001</v>
      </c>
    </row>
    <row r="63" spans="1:4" ht="18" x14ac:dyDescent="0.25">
      <c r="A63" s="11" t="s">
        <v>35</v>
      </c>
      <c r="B63" s="29" t="s">
        <v>65</v>
      </c>
      <c r="C63" s="26">
        <v>21</v>
      </c>
      <c r="D63" s="35">
        <v>83500872.909999996</v>
      </c>
    </row>
    <row r="64" spans="1:4" ht="18" x14ac:dyDescent="0.25">
      <c r="A64" s="11" t="s">
        <v>37</v>
      </c>
      <c r="B64" s="25" t="s">
        <v>66</v>
      </c>
      <c r="C64" s="26">
        <v>1</v>
      </c>
      <c r="D64" s="35">
        <v>10078223.92</v>
      </c>
    </row>
    <row r="65" spans="1:4" ht="18" x14ac:dyDescent="0.25">
      <c r="A65" s="11" t="s">
        <v>39</v>
      </c>
      <c r="B65" s="25" t="s">
        <v>76</v>
      </c>
      <c r="C65" s="26">
        <v>0</v>
      </c>
      <c r="D65" s="30">
        <v>0</v>
      </c>
    </row>
    <row r="66" spans="1:4" ht="18" x14ac:dyDescent="0.25">
      <c r="A66" s="11" t="s">
        <v>41</v>
      </c>
      <c r="B66" s="25" t="s">
        <v>40</v>
      </c>
      <c r="C66" s="26">
        <v>4</v>
      </c>
      <c r="D66" s="27">
        <v>12073423.84</v>
      </c>
    </row>
    <row r="67" spans="1:4" ht="18" x14ac:dyDescent="0.25">
      <c r="A67" s="11" t="s">
        <v>43</v>
      </c>
      <c r="B67" s="25" t="s">
        <v>42</v>
      </c>
      <c r="C67" s="26">
        <v>1</v>
      </c>
      <c r="D67" s="35">
        <v>4116176.89</v>
      </c>
    </row>
    <row r="68" spans="1:4" ht="18" x14ac:dyDescent="0.25">
      <c r="A68" s="11" t="s">
        <v>45</v>
      </c>
      <c r="B68" s="25" t="s">
        <v>44</v>
      </c>
      <c r="C68" s="26">
        <v>2</v>
      </c>
      <c r="D68" s="27">
        <v>2769238.79</v>
      </c>
    </row>
    <row r="69" spans="1:4" ht="16.5" customHeight="1" x14ac:dyDescent="0.25">
      <c r="A69" s="11" t="s">
        <v>47</v>
      </c>
      <c r="B69" s="29" t="s">
        <v>67</v>
      </c>
      <c r="C69" s="26">
        <v>0</v>
      </c>
      <c r="D69" s="30">
        <v>0</v>
      </c>
    </row>
    <row r="70" spans="1:4" ht="18" x14ac:dyDescent="0.25">
      <c r="A70" s="11" t="s">
        <v>49</v>
      </c>
      <c r="B70" s="25" t="s">
        <v>68</v>
      </c>
      <c r="C70" s="26">
        <v>1</v>
      </c>
      <c r="D70" s="35">
        <v>3546059.78</v>
      </c>
    </row>
    <row r="71" spans="1:4" ht="18" x14ac:dyDescent="0.25">
      <c r="A71" s="11" t="s">
        <v>51</v>
      </c>
      <c r="B71" s="25" t="s">
        <v>50</v>
      </c>
      <c r="C71" s="26">
        <v>13</v>
      </c>
      <c r="D71" s="27">
        <v>47092201.060000002</v>
      </c>
    </row>
    <row r="72" spans="1:4" ht="19.5" customHeight="1" x14ac:dyDescent="0.25">
      <c r="A72" s="11" t="s">
        <v>53</v>
      </c>
      <c r="B72" s="25" t="s">
        <v>52</v>
      </c>
      <c r="C72" s="26">
        <v>42</v>
      </c>
      <c r="D72" s="27">
        <v>129305366.54000001</v>
      </c>
    </row>
    <row r="73" spans="1:4" ht="18" x14ac:dyDescent="0.25">
      <c r="A73" s="11" t="s">
        <v>55</v>
      </c>
      <c r="B73" s="25" t="s">
        <v>54</v>
      </c>
      <c r="C73" s="26">
        <v>11</v>
      </c>
      <c r="D73" s="27">
        <v>39135881.939999998</v>
      </c>
    </row>
    <row r="74" spans="1:4" ht="18" x14ac:dyDescent="0.25">
      <c r="A74" s="11" t="s">
        <v>57</v>
      </c>
      <c r="B74" s="25" t="s">
        <v>56</v>
      </c>
      <c r="C74" s="26">
        <v>31</v>
      </c>
      <c r="D74" s="35">
        <v>104116176.89</v>
      </c>
    </row>
    <row r="75" spans="1:4" ht="16.5" customHeight="1" x14ac:dyDescent="0.25">
      <c r="A75" s="11" t="s">
        <v>75</v>
      </c>
      <c r="B75" s="25" t="s">
        <v>69</v>
      </c>
      <c r="C75" s="26">
        <v>3</v>
      </c>
      <c r="D75" s="35">
        <v>7194245.3499999996</v>
      </c>
    </row>
    <row r="76" spans="1:4" ht="18" x14ac:dyDescent="0.25">
      <c r="A76" s="31"/>
      <c r="B76" s="50" t="s">
        <v>59</v>
      </c>
      <c r="C76" s="17">
        <f>SUM(C57:C75)</f>
        <v>191</v>
      </c>
      <c r="D76" s="18">
        <f>SUM(D57:D75)</f>
        <v>742795981.3599999</v>
      </c>
    </row>
    <row r="77" spans="1:4" ht="20.25" customHeight="1" x14ac:dyDescent="0.25"/>
    <row r="78" spans="1:4" ht="18" x14ac:dyDescent="0.25">
      <c r="A78" s="4" t="s">
        <v>70</v>
      </c>
      <c r="B78" s="33"/>
    </row>
    <row r="81" spans="1:4" ht="18" x14ac:dyDescent="0.25">
      <c r="D81" s="34" t="s">
        <v>71</v>
      </c>
    </row>
    <row r="82" spans="1:4" ht="18" x14ac:dyDescent="0.25">
      <c r="D82" s="24" t="s">
        <v>72</v>
      </c>
    </row>
    <row r="83" spans="1:4" ht="18" x14ac:dyDescent="0.25">
      <c r="D83" s="24" t="s">
        <v>73</v>
      </c>
    </row>
    <row r="84" spans="1:4" ht="18" x14ac:dyDescent="0.25">
      <c r="D84" s="24" t="s">
        <v>74</v>
      </c>
    </row>
    <row r="85" spans="1:4" ht="18" x14ac:dyDescent="0.25">
      <c r="D85" s="24"/>
    </row>
    <row r="86" spans="1:4" ht="15.75" customHeight="1" x14ac:dyDescent="0.25"/>
    <row r="87" spans="1:4" ht="15.75" customHeight="1" x14ac:dyDescent="0.3">
      <c r="A87" s="36"/>
    </row>
    <row r="88" spans="1:4" ht="15.75" customHeight="1" x14ac:dyDescent="0.3">
      <c r="A88" s="6"/>
    </row>
    <row r="89" spans="1:4" ht="18.75" x14ac:dyDescent="0.3">
      <c r="A89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3"/>
  <sheetViews>
    <sheetView topLeftCell="A75" workbookViewId="0">
      <selection activeCell="C97" sqref="C97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124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125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134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131</v>
      </c>
      <c r="B21" s="6"/>
      <c r="C21" s="6"/>
      <c r="D21" s="6"/>
    </row>
    <row r="22" spans="1:4" ht="18.75" x14ac:dyDescent="0.3">
      <c r="A22" s="8" t="s">
        <v>126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127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3238</v>
      </c>
      <c r="D29" s="14">
        <v>151539716.68000001</v>
      </c>
    </row>
    <row r="30" spans="1:4" ht="17.25" customHeight="1" x14ac:dyDescent="0.25">
      <c r="A30" s="11">
        <v>2</v>
      </c>
      <c r="B30" s="12" t="s">
        <v>26</v>
      </c>
      <c r="C30" s="13">
        <v>18529</v>
      </c>
      <c r="D30" s="14">
        <v>781243242.96000004</v>
      </c>
    </row>
    <row r="31" spans="1:4" ht="17.25" customHeight="1" x14ac:dyDescent="0.25">
      <c r="A31" s="11" t="s">
        <v>27</v>
      </c>
      <c r="B31" s="12" t="s">
        <v>28</v>
      </c>
      <c r="C31" s="13">
        <v>4030</v>
      </c>
      <c r="D31" s="14">
        <v>181427743.72</v>
      </c>
    </row>
    <row r="32" spans="1:4" ht="17.25" customHeight="1" x14ac:dyDescent="0.25">
      <c r="A32" s="11" t="s">
        <v>29</v>
      </c>
      <c r="B32" s="12" t="s">
        <v>30</v>
      </c>
      <c r="C32" s="13">
        <v>491</v>
      </c>
      <c r="D32" s="14">
        <v>23458054.77</v>
      </c>
    </row>
    <row r="33" spans="1:4" ht="17.25" customHeight="1" x14ac:dyDescent="0.25">
      <c r="A33" s="11" t="s">
        <v>31</v>
      </c>
      <c r="B33" s="12" t="s">
        <v>32</v>
      </c>
      <c r="C33" s="13">
        <v>100</v>
      </c>
      <c r="D33" s="14">
        <v>9026707.4600000009</v>
      </c>
    </row>
    <row r="34" spans="1:4" ht="17.25" customHeight="1" x14ac:dyDescent="0.25">
      <c r="A34" s="11" t="s">
        <v>33</v>
      </c>
      <c r="B34" s="12" t="s">
        <v>34</v>
      </c>
      <c r="C34" s="13">
        <v>21771</v>
      </c>
      <c r="D34" s="14">
        <v>1153770762.4400001</v>
      </c>
    </row>
    <row r="35" spans="1:4" ht="17.25" customHeight="1" x14ac:dyDescent="0.25">
      <c r="A35" s="11" t="s">
        <v>35</v>
      </c>
      <c r="B35" s="12" t="s">
        <v>36</v>
      </c>
      <c r="C35" s="13">
        <v>961</v>
      </c>
      <c r="D35" s="14">
        <v>48888920.770000003</v>
      </c>
    </row>
    <row r="36" spans="1:4" ht="17.25" customHeight="1" x14ac:dyDescent="0.25">
      <c r="A36" s="11" t="s">
        <v>37</v>
      </c>
      <c r="B36" s="12" t="s">
        <v>38</v>
      </c>
      <c r="C36" s="13">
        <v>681</v>
      </c>
      <c r="D36" s="14">
        <v>56559011.829999998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745</v>
      </c>
      <c r="D38" s="14">
        <v>44170083.270000003</v>
      </c>
    </row>
    <row r="39" spans="1:4" ht="17.25" customHeight="1" x14ac:dyDescent="0.25">
      <c r="A39" s="11" t="s">
        <v>43</v>
      </c>
      <c r="B39" s="12" t="s">
        <v>42</v>
      </c>
      <c r="C39" s="13">
        <v>2273</v>
      </c>
      <c r="D39" s="14">
        <v>117145550.53</v>
      </c>
    </row>
    <row r="40" spans="1:4" ht="17.25" customHeight="1" x14ac:dyDescent="0.25">
      <c r="A40" s="11" t="s">
        <v>45</v>
      </c>
      <c r="B40" s="12" t="s">
        <v>44</v>
      </c>
      <c r="C40" s="13">
        <v>2174</v>
      </c>
      <c r="D40" s="14">
        <v>108545092.41</v>
      </c>
    </row>
    <row r="41" spans="1:4" ht="17.25" customHeight="1" x14ac:dyDescent="0.25">
      <c r="A41" s="11" t="s">
        <v>47</v>
      </c>
      <c r="B41" s="15" t="s">
        <v>46</v>
      </c>
      <c r="C41" s="13">
        <v>193</v>
      </c>
      <c r="D41" s="14">
        <v>15724999.630000001</v>
      </c>
    </row>
    <row r="42" spans="1:4" ht="17.25" customHeight="1" x14ac:dyDescent="0.25">
      <c r="A42" s="11" t="s">
        <v>49</v>
      </c>
      <c r="B42" s="15" t="s">
        <v>129</v>
      </c>
      <c r="C42" s="13">
        <v>2</v>
      </c>
      <c r="D42" s="14">
        <v>643920.93000000005</v>
      </c>
    </row>
    <row r="43" spans="1:4" ht="17.25" customHeight="1" x14ac:dyDescent="0.25">
      <c r="A43" s="11" t="s">
        <v>51</v>
      </c>
      <c r="B43" s="12" t="s">
        <v>48</v>
      </c>
      <c r="C43" s="13">
        <v>161</v>
      </c>
      <c r="D43" s="14">
        <v>7288022.6100000003</v>
      </c>
    </row>
    <row r="44" spans="1:4" ht="17.25" customHeight="1" x14ac:dyDescent="0.25">
      <c r="A44" s="11" t="s">
        <v>53</v>
      </c>
      <c r="B44" s="12" t="s">
        <v>50</v>
      </c>
      <c r="C44" s="13">
        <v>10947</v>
      </c>
      <c r="D44" s="14">
        <v>597198169.04999995</v>
      </c>
    </row>
    <row r="45" spans="1:4" ht="17.25" customHeight="1" x14ac:dyDescent="0.25">
      <c r="A45" s="11" t="s">
        <v>55</v>
      </c>
      <c r="B45" s="12" t="s">
        <v>52</v>
      </c>
      <c r="C45" s="13">
        <v>20770</v>
      </c>
      <c r="D45" s="14">
        <v>1082606421.21</v>
      </c>
    </row>
    <row r="46" spans="1:4" ht="17.25" customHeight="1" x14ac:dyDescent="0.25">
      <c r="A46" s="11" t="s">
        <v>57</v>
      </c>
      <c r="B46" s="12" t="s">
        <v>54</v>
      </c>
      <c r="C46" s="13">
        <v>9701</v>
      </c>
      <c r="D46" s="14">
        <v>417480288.55000001</v>
      </c>
    </row>
    <row r="47" spans="1:4" ht="17.25" customHeight="1" x14ac:dyDescent="0.25">
      <c r="A47" s="11" t="s">
        <v>75</v>
      </c>
      <c r="B47" s="12" t="s">
        <v>56</v>
      </c>
      <c r="C47" s="13">
        <v>9644</v>
      </c>
      <c r="D47" s="14">
        <v>393961675.56999999</v>
      </c>
    </row>
    <row r="49" spans="1:4" x14ac:dyDescent="0.25">
      <c r="A49" s="51"/>
      <c r="B49" s="51"/>
      <c r="C49" s="51"/>
      <c r="D49" s="51"/>
    </row>
    <row r="50" spans="1:4" ht="17.25" customHeight="1" x14ac:dyDescent="0.25">
      <c r="A50" s="11" t="s">
        <v>128</v>
      </c>
      <c r="B50" s="12" t="s">
        <v>58</v>
      </c>
      <c r="C50" s="13">
        <v>826</v>
      </c>
      <c r="D50" s="14">
        <v>76566146.109999999</v>
      </c>
    </row>
    <row r="51" spans="1:4" ht="16.350000000000001" customHeight="1" x14ac:dyDescent="0.25">
      <c r="A51" s="16"/>
      <c r="B51" s="49" t="s">
        <v>59</v>
      </c>
      <c r="C51" s="17">
        <f>SUM(C29:C50)</f>
        <v>107238</v>
      </c>
      <c r="D51" s="18">
        <f>SUM(D29:D50)</f>
        <v>5267489649.1499996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132</v>
      </c>
      <c r="B55" s="23"/>
    </row>
    <row r="56" spans="1:4" ht="18" x14ac:dyDescent="0.25">
      <c r="A56" s="24" t="s">
        <v>130</v>
      </c>
    </row>
    <row r="57" spans="1:4" ht="11.25" customHeight="1" x14ac:dyDescent="0.25"/>
    <row r="58" spans="1:4" ht="19.5" customHeight="1" x14ac:dyDescent="0.25">
      <c r="A58" s="9" t="s">
        <v>16</v>
      </c>
      <c r="B58" s="9" t="s">
        <v>17</v>
      </c>
      <c r="C58" s="9" t="s">
        <v>18</v>
      </c>
      <c r="D58" s="9" t="s">
        <v>19</v>
      </c>
    </row>
    <row r="59" spans="1:4" ht="16.5" x14ac:dyDescent="0.25">
      <c r="A59" s="9" t="s">
        <v>20</v>
      </c>
      <c r="B59" s="9" t="s">
        <v>21</v>
      </c>
      <c r="C59" s="10" t="s">
        <v>22</v>
      </c>
      <c r="D59" s="10" t="s">
        <v>23</v>
      </c>
    </row>
    <row r="60" spans="1:4" ht="18" x14ac:dyDescent="0.25">
      <c r="A60" s="11" t="s">
        <v>24</v>
      </c>
      <c r="B60" s="25" t="s">
        <v>25</v>
      </c>
      <c r="C60" s="26">
        <v>1</v>
      </c>
      <c r="D60" s="35">
        <v>32059.06</v>
      </c>
    </row>
    <row r="61" spans="1:4" ht="18" x14ac:dyDescent="0.25">
      <c r="A61" s="11">
        <v>2</v>
      </c>
      <c r="B61" s="25" t="s">
        <v>26</v>
      </c>
      <c r="C61" s="26">
        <v>8</v>
      </c>
      <c r="D61" s="27">
        <v>67413986.650000006</v>
      </c>
    </row>
    <row r="62" spans="1:4" ht="18" x14ac:dyDescent="0.25">
      <c r="A62" s="11" t="s">
        <v>27</v>
      </c>
      <c r="B62" s="25" t="s">
        <v>62</v>
      </c>
      <c r="C62" s="26">
        <v>3</v>
      </c>
      <c r="D62" s="35">
        <v>3305056.35</v>
      </c>
    </row>
    <row r="63" spans="1:4" ht="18" x14ac:dyDescent="0.25">
      <c r="A63" s="11" t="s">
        <v>29</v>
      </c>
      <c r="B63" s="25" t="s">
        <v>63</v>
      </c>
      <c r="C63" s="26">
        <v>0</v>
      </c>
      <c r="D63" s="30">
        <v>0</v>
      </c>
    </row>
    <row r="64" spans="1:4" ht="18" x14ac:dyDescent="0.25">
      <c r="A64" s="11" t="s">
        <v>31</v>
      </c>
      <c r="B64" s="25" t="s">
        <v>32</v>
      </c>
      <c r="C64" s="26">
        <v>2</v>
      </c>
      <c r="D64" s="35">
        <v>1741297.92</v>
      </c>
    </row>
    <row r="65" spans="1:4" ht="18" x14ac:dyDescent="0.25">
      <c r="A65" s="11" t="s">
        <v>33</v>
      </c>
      <c r="B65" s="25" t="s">
        <v>64</v>
      </c>
      <c r="C65" s="28">
        <v>53</v>
      </c>
      <c r="D65" s="27">
        <v>352587454.45999998</v>
      </c>
    </row>
    <row r="66" spans="1:4" ht="18" x14ac:dyDescent="0.25">
      <c r="A66" s="11" t="s">
        <v>35</v>
      </c>
      <c r="B66" s="29" t="s">
        <v>65</v>
      </c>
      <c r="C66" s="26">
        <v>11</v>
      </c>
      <c r="D66" s="35">
        <v>30528400.550000001</v>
      </c>
    </row>
    <row r="67" spans="1:4" ht="18" x14ac:dyDescent="0.25">
      <c r="A67" s="11" t="s">
        <v>37</v>
      </c>
      <c r="B67" s="25" t="s">
        <v>66</v>
      </c>
      <c r="C67" s="26">
        <v>3</v>
      </c>
      <c r="D67" s="35">
        <v>10326841.380000001</v>
      </c>
    </row>
    <row r="68" spans="1:4" ht="18" x14ac:dyDescent="0.25">
      <c r="A68" s="11" t="s">
        <v>39</v>
      </c>
      <c r="B68" s="25" t="s">
        <v>76</v>
      </c>
      <c r="C68" s="26">
        <v>1</v>
      </c>
      <c r="D68" s="35">
        <v>105699.95</v>
      </c>
    </row>
    <row r="69" spans="1:4" ht="18" x14ac:dyDescent="0.25">
      <c r="A69" s="11" t="s">
        <v>41</v>
      </c>
      <c r="B69" s="25" t="s">
        <v>40</v>
      </c>
      <c r="C69" s="26">
        <v>1</v>
      </c>
      <c r="D69" s="27">
        <v>605337.93000000005</v>
      </c>
    </row>
    <row r="70" spans="1:4" ht="18" x14ac:dyDescent="0.25">
      <c r="A70" s="11" t="s">
        <v>43</v>
      </c>
      <c r="B70" s="25" t="s">
        <v>42</v>
      </c>
      <c r="C70" s="26">
        <v>2</v>
      </c>
      <c r="D70" s="35">
        <v>20960953.600000001</v>
      </c>
    </row>
    <row r="71" spans="1:4" ht="18" x14ac:dyDescent="0.25">
      <c r="A71" s="11" t="s">
        <v>45</v>
      </c>
      <c r="B71" s="25" t="s">
        <v>44</v>
      </c>
      <c r="C71" s="26">
        <v>1</v>
      </c>
      <c r="D71" s="27">
        <v>12270956.060000001</v>
      </c>
    </row>
    <row r="72" spans="1:4" ht="18" customHeight="1" x14ac:dyDescent="0.25">
      <c r="A72" s="11" t="s">
        <v>47</v>
      </c>
      <c r="B72" s="29" t="s">
        <v>46</v>
      </c>
      <c r="C72" s="26">
        <v>1</v>
      </c>
      <c r="D72" s="27">
        <v>12281669.43</v>
      </c>
    </row>
    <row r="73" spans="1:4" ht="18" customHeight="1" x14ac:dyDescent="0.25">
      <c r="A73" s="11" t="s">
        <v>49</v>
      </c>
      <c r="B73" s="29" t="s">
        <v>129</v>
      </c>
      <c r="C73" s="26">
        <v>0</v>
      </c>
      <c r="D73" s="30">
        <v>0</v>
      </c>
    </row>
    <row r="74" spans="1:4" ht="18" customHeight="1" x14ac:dyDescent="0.25">
      <c r="A74" s="11" t="s">
        <v>51</v>
      </c>
      <c r="B74" s="25" t="s">
        <v>68</v>
      </c>
      <c r="C74" s="26">
        <v>0</v>
      </c>
      <c r="D74" s="30">
        <v>0</v>
      </c>
    </row>
    <row r="75" spans="1:4" ht="18" x14ac:dyDescent="0.25">
      <c r="A75" s="11" t="s">
        <v>53</v>
      </c>
      <c r="B75" s="25" t="s">
        <v>50</v>
      </c>
      <c r="C75" s="26">
        <v>6</v>
      </c>
      <c r="D75" s="27">
        <v>36974133.689999998</v>
      </c>
    </row>
    <row r="76" spans="1:4" ht="18" customHeight="1" x14ac:dyDescent="0.25">
      <c r="A76" s="11" t="s">
        <v>55</v>
      </c>
      <c r="B76" s="25" t="s">
        <v>52</v>
      </c>
      <c r="C76" s="26">
        <v>25</v>
      </c>
      <c r="D76" s="27">
        <v>112280319.36</v>
      </c>
    </row>
    <row r="77" spans="1:4" ht="18" x14ac:dyDescent="0.25">
      <c r="A77" s="11" t="s">
        <v>57</v>
      </c>
      <c r="B77" s="25" t="s">
        <v>54</v>
      </c>
      <c r="C77" s="26">
        <v>3</v>
      </c>
      <c r="D77" s="27">
        <v>41946868.969999999</v>
      </c>
    </row>
    <row r="78" spans="1:4" ht="18" x14ac:dyDescent="0.25">
      <c r="A78" s="11" t="s">
        <v>75</v>
      </c>
      <c r="B78" s="25" t="s">
        <v>56</v>
      </c>
      <c r="C78" s="26">
        <v>0</v>
      </c>
      <c r="D78" s="30">
        <v>0</v>
      </c>
    </row>
    <row r="79" spans="1:4" ht="18" customHeight="1" x14ac:dyDescent="0.25">
      <c r="A79" s="11" t="s">
        <v>128</v>
      </c>
      <c r="B79" s="25" t="s">
        <v>69</v>
      </c>
      <c r="C79" s="26">
        <v>1</v>
      </c>
      <c r="D79" s="35">
        <v>128881.7</v>
      </c>
    </row>
    <row r="80" spans="1:4" ht="18" x14ac:dyDescent="0.25">
      <c r="A80" s="31"/>
      <c r="B80" s="50" t="s">
        <v>59</v>
      </c>
      <c r="C80" s="17">
        <f>SUM(C60:C79)</f>
        <v>122</v>
      </c>
      <c r="D80" s="18">
        <f>SUM(D60:D79)</f>
        <v>703489917.06000006</v>
      </c>
    </row>
    <row r="81" spans="1:4" ht="20.25" customHeight="1" x14ac:dyDescent="0.25"/>
    <row r="82" spans="1:4" ht="18" x14ac:dyDescent="0.25">
      <c r="A82" s="4" t="s">
        <v>70</v>
      </c>
      <c r="B82" s="33"/>
    </row>
    <row r="85" spans="1:4" ht="18" x14ac:dyDescent="0.25">
      <c r="D85" s="34" t="s">
        <v>71</v>
      </c>
    </row>
    <row r="86" spans="1:4" ht="18" x14ac:dyDescent="0.25">
      <c r="D86" s="24" t="s">
        <v>72</v>
      </c>
    </row>
    <row r="87" spans="1:4" ht="18" x14ac:dyDescent="0.25">
      <c r="D87" s="24" t="s">
        <v>73</v>
      </c>
    </row>
    <row r="88" spans="1:4" ht="18" x14ac:dyDescent="0.25">
      <c r="D88" s="24" t="s">
        <v>74</v>
      </c>
    </row>
    <row r="89" spans="1:4" ht="18" x14ac:dyDescent="0.25">
      <c r="D89" s="24"/>
    </row>
    <row r="90" spans="1:4" ht="15.75" customHeight="1" x14ac:dyDescent="0.25"/>
    <row r="91" spans="1:4" ht="15.75" customHeight="1" x14ac:dyDescent="0.3">
      <c r="A91" s="36"/>
    </row>
    <row r="92" spans="1:4" ht="15.75" customHeight="1" x14ac:dyDescent="0.3">
      <c r="A92" s="6"/>
    </row>
    <row r="93" spans="1:4" ht="18.75" x14ac:dyDescent="0.3">
      <c r="A93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3"/>
  <sheetViews>
    <sheetView topLeftCell="A88" workbookViewId="0">
      <selection activeCell="C112" sqref="C112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135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136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137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140</v>
      </c>
      <c r="B21" s="6"/>
      <c r="C21" s="6"/>
      <c r="D21" s="6"/>
    </row>
    <row r="22" spans="1:4" ht="18.75" x14ac:dyDescent="0.3">
      <c r="A22" s="8" t="s">
        <v>142</v>
      </c>
      <c r="B22" s="6"/>
      <c r="C22" s="6"/>
      <c r="D22" s="6"/>
    </row>
    <row r="23" spans="1:4" ht="18.75" x14ac:dyDescent="0.3">
      <c r="A23" s="8" t="s">
        <v>143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138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3242</v>
      </c>
      <c r="D29" s="14">
        <v>151898215.72999999</v>
      </c>
    </row>
    <row r="30" spans="1:4" ht="17.25" customHeight="1" x14ac:dyDescent="0.25">
      <c r="A30" s="11">
        <v>2</v>
      </c>
      <c r="B30" s="12" t="s">
        <v>26</v>
      </c>
      <c r="C30" s="13">
        <v>18512</v>
      </c>
      <c r="D30" s="14">
        <v>780740441.80999994</v>
      </c>
    </row>
    <row r="31" spans="1:4" ht="17.25" customHeight="1" x14ac:dyDescent="0.25">
      <c r="A31" s="11" t="s">
        <v>27</v>
      </c>
      <c r="B31" s="12" t="s">
        <v>28</v>
      </c>
      <c r="C31" s="13">
        <v>4033</v>
      </c>
      <c r="D31" s="14">
        <v>181494993.66999999</v>
      </c>
    </row>
    <row r="32" spans="1:4" ht="17.25" customHeight="1" x14ac:dyDescent="0.25">
      <c r="A32" s="11" t="s">
        <v>29</v>
      </c>
      <c r="B32" s="12" t="s">
        <v>30</v>
      </c>
      <c r="C32" s="13">
        <v>491</v>
      </c>
      <c r="D32" s="14">
        <v>23458054.77</v>
      </c>
    </row>
    <row r="33" spans="1:4" ht="17.25" customHeight="1" x14ac:dyDescent="0.25">
      <c r="A33" s="11" t="s">
        <v>31</v>
      </c>
      <c r="B33" s="12" t="s">
        <v>32</v>
      </c>
      <c r="C33" s="13">
        <v>100</v>
      </c>
      <c r="D33" s="14">
        <v>9026707.4600000009</v>
      </c>
    </row>
    <row r="34" spans="1:4" ht="17.25" customHeight="1" x14ac:dyDescent="0.25">
      <c r="A34" s="11" t="s">
        <v>33</v>
      </c>
      <c r="B34" s="12" t="s">
        <v>34</v>
      </c>
      <c r="C34" s="13">
        <v>21785</v>
      </c>
      <c r="D34" s="14">
        <v>1155381465.1600001</v>
      </c>
    </row>
    <row r="35" spans="1:4" ht="17.25" customHeight="1" x14ac:dyDescent="0.25">
      <c r="A35" s="11" t="s">
        <v>35</v>
      </c>
      <c r="B35" s="12" t="s">
        <v>36</v>
      </c>
      <c r="C35" s="13">
        <v>964</v>
      </c>
      <c r="D35" s="14">
        <v>49540597.130000003</v>
      </c>
    </row>
    <row r="36" spans="1:4" ht="17.25" customHeight="1" x14ac:dyDescent="0.25">
      <c r="A36" s="11" t="s">
        <v>37</v>
      </c>
      <c r="B36" s="12" t="s">
        <v>38</v>
      </c>
      <c r="C36" s="13">
        <v>683</v>
      </c>
      <c r="D36" s="14">
        <v>57062618.350000001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745</v>
      </c>
      <c r="D38" s="14">
        <v>44170083.270000003</v>
      </c>
    </row>
    <row r="39" spans="1:4" ht="17.25" customHeight="1" x14ac:dyDescent="0.25">
      <c r="A39" s="11" t="s">
        <v>43</v>
      </c>
      <c r="B39" s="12" t="s">
        <v>42</v>
      </c>
      <c r="C39" s="13">
        <v>2273</v>
      </c>
      <c r="D39" s="14">
        <v>116955311.26000001</v>
      </c>
    </row>
    <row r="40" spans="1:4" ht="17.25" customHeight="1" x14ac:dyDescent="0.25">
      <c r="A40" s="11" t="s">
        <v>45</v>
      </c>
      <c r="B40" s="12" t="s">
        <v>44</v>
      </c>
      <c r="C40" s="13">
        <v>2175</v>
      </c>
      <c r="D40" s="14">
        <v>108823915.27</v>
      </c>
    </row>
    <row r="41" spans="1:4" ht="17.25" customHeight="1" x14ac:dyDescent="0.25">
      <c r="A41" s="11" t="s">
        <v>47</v>
      </c>
      <c r="B41" s="15" t="s">
        <v>46</v>
      </c>
      <c r="C41" s="13">
        <v>190</v>
      </c>
      <c r="D41" s="14">
        <v>15685908.52</v>
      </c>
    </row>
    <row r="42" spans="1:4" ht="17.25" customHeight="1" x14ac:dyDescent="0.25">
      <c r="A42" s="11" t="s">
        <v>49</v>
      </c>
      <c r="B42" s="15" t="s">
        <v>129</v>
      </c>
      <c r="C42" s="13">
        <v>2</v>
      </c>
      <c r="D42" s="14">
        <v>643920.93000000005</v>
      </c>
    </row>
    <row r="43" spans="1:4" ht="17.25" customHeight="1" x14ac:dyDescent="0.25">
      <c r="A43" s="11" t="s">
        <v>51</v>
      </c>
      <c r="B43" s="12" t="s">
        <v>48</v>
      </c>
      <c r="C43" s="13">
        <v>161</v>
      </c>
      <c r="D43" s="14">
        <v>7288022.6100000003</v>
      </c>
    </row>
    <row r="44" spans="1:4" ht="17.25" customHeight="1" x14ac:dyDescent="0.25">
      <c r="A44" s="11" t="s">
        <v>53</v>
      </c>
      <c r="B44" s="12" t="s">
        <v>50</v>
      </c>
      <c r="C44" s="13">
        <v>10951</v>
      </c>
      <c r="D44" s="14">
        <v>597630412.25</v>
      </c>
    </row>
    <row r="45" spans="1:4" ht="17.25" customHeight="1" x14ac:dyDescent="0.25">
      <c r="A45" s="11" t="s">
        <v>55</v>
      </c>
      <c r="B45" s="12" t="s">
        <v>52</v>
      </c>
      <c r="C45" s="13">
        <v>20771</v>
      </c>
      <c r="D45" s="14">
        <v>1084595418.53</v>
      </c>
    </row>
    <row r="46" spans="1:4" ht="17.25" customHeight="1" x14ac:dyDescent="0.25">
      <c r="A46" s="11" t="s">
        <v>57</v>
      </c>
      <c r="B46" s="12" t="s">
        <v>54</v>
      </c>
      <c r="C46" s="13">
        <v>9702</v>
      </c>
      <c r="D46" s="14">
        <v>417518608.25</v>
      </c>
    </row>
    <row r="47" spans="1:4" ht="17.25" customHeight="1" x14ac:dyDescent="0.25">
      <c r="A47" s="11" t="s">
        <v>75</v>
      </c>
      <c r="B47" s="12" t="s">
        <v>56</v>
      </c>
      <c r="C47" s="13">
        <v>9644</v>
      </c>
      <c r="D47" s="14">
        <v>393937290.20999998</v>
      </c>
    </row>
    <row r="49" spans="1:4" x14ac:dyDescent="0.25">
      <c r="A49" s="51"/>
      <c r="B49" s="51"/>
      <c r="C49" s="51"/>
      <c r="D49" s="51"/>
    </row>
    <row r="50" spans="1:4" ht="17.25" customHeight="1" x14ac:dyDescent="0.25">
      <c r="A50" s="11" t="s">
        <v>128</v>
      </c>
      <c r="B50" s="12" t="s">
        <v>58</v>
      </c>
      <c r="C50" s="13">
        <v>828</v>
      </c>
      <c r="D50" s="14">
        <v>76606187.379999995</v>
      </c>
    </row>
    <row r="51" spans="1:4" ht="16.350000000000001" customHeight="1" x14ac:dyDescent="0.25">
      <c r="A51" s="16"/>
      <c r="B51" s="49" t="s">
        <v>59</v>
      </c>
      <c r="C51" s="17">
        <f>SUM(C29:C50)</f>
        <v>107253</v>
      </c>
      <c r="D51" s="18">
        <f>SUM(D29:D50)</f>
        <v>5272703291.210001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141</v>
      </c>
      <c r="B55" s="23"/>
    </row>
    <row r="56" spans="1:4" ht="18" x14ac:dyDescent="0.25">
      <c r="A56" s="24" t="s">
        <v>139</v>
      </c>
    </row>
    <row r="57" spans="1:4" ht="11.25" customHeight="1" x14ac:dyDescent="0.25"/>
    <row r="58" spans="1:4" ht="19.5" customHeight="1" x14ac:dyDescent="0.25">
      <c r="A58" s="9" t="s">
        <v>16</v>
      </c>
      <c r="B58" s="9" t="s">
        <v>17</v>
      </c>
      <c r="C58" s="9" t="s">
        <v>18</v>
      </c>
      <c r="D58" s="9" t="s">
        <v>19</v>
      </c>
    </row>
    <row r="59" spans="1:4" ht="16.5" x14ac:dyDescent="0.25">
      <c r="A59" s="9" t="s">
        <v>20</v>
      </c>
      <c r="B59" s="9" t="s">
        <v>21</v>
      </c>
      <c r="C59" s="10" t="s">
        <v>22</v>
      </c>
      <c r="D59" s="10" t="s">
        <v>23</v>
      </c>
    </row>
    <row r="60" spans="1:4" ht="18" x14ac:dyDescent="0.25">
      <c r="A60" s="11" t="s">
        <v>24</v>
      </c>
      <c r="B60" s="25" t="s">
        <v>25</v>
      </c>
      <c r="C60" s="26">
        <v>5</v>
      </c>
      <c r="D60" s="35">
        <v>3854406.98</v>
      </c>
    </row>
    <row r="61" spans="1:4" ht="18" x14ac:dyDescent="0.25">
      <c r="A61" s="11">
        <v>2</v>
      </c>
      <c r="B61" s="25" t="s">
        <v>26</v>
      </c>
      <c r="C61" s="26">
        <v>2</v>
      </c>
      <c r="D61" s="27">
        <v>24515284.57</v>
      </c>
    </row>
    <row r="62" spans="1:4" ht="18" x14ac:dyDescent="0.25">
      <c r="A62" s="11" t="s">
        <v>27</v>
      </c>
      <c r="B62" s="25" t="s">
        <v>62</v>
      </c>
      <c r="C62" s="26">
        <v>4</v>
      </c>
      <c r="D62" s="35">
        <v>6259255.04</v>
      </c>
    </row>
    <row r="63" spans="1:4" ht="18" x14ac:dyDescent="0.25">
      <c r="A63" s="11" t="s">
        <v>29</v>
      </c>
      <c r="B63" s="25" t="s">
        <v>63</v>
      </c>
      <c r="C63" s="26">
        <v>0</v>
      </c>
      <c r="D63" s="30">
        <v>0</v>
      </c>
    </row>
    <row r="64" spans="1:4" ht="18" x14ac:dyDescent="0.25">
      <c r="A64" s="11" t="s">
        <v>31</v>
      </c>
      <c r="B64" s="25" t="s">
        <v>32</v>
      </c>
      <c r="C64" s="26">
        <v>0</v>
      </c>
      <c r="D64" s="30">
        <v>0</v>
      </c>
    </row>
    <row r="65" spans="1:4" ht="18" x14ac:dyDescent="0.25">
      <c r="A65" s="11" t="s">
        <v>33</v>
      </c>
      <c r="B65" s="25" t="s">
        <v>64</v>
      </c>
      <c r="C65" s="28">
        <v>39</v>
      </c>
      <c r="D65" s="27">
        <v>278089824.45999998</v>
      </c>
    </row>
    <row r="66" spans="1:4" ht="18" x14ac:dyDescent="0.25">
      <c r="A66" s="11" t="s">
        <v>35</v>
      </c>
      <c r="B66" s="29" t="s">
        <v>65</v>
      </c>
      <c r="C66" s="26">
        <v>6</v>
      </c>
      <c r="D66" s="35">
        <v>36660449.100000001</v>
      </c>
    </row>
    <row r="67" spans="1:4" ht="18" x14ac:dyDescent="0.25">
      <c r="A67" s="11" t="s">
        <v>37</v>
      </c>
      <c r="B67" s="25" t="s">
        <v>66</v>
      </c>
      <c r="C67" s="26">
        <v>4</v>
      </c>
      <c r="D67" s="35">
        <v>30826538</v>
      </c>
    </row>
    <row r="68" spans="1:4" ht="18" x14ac:dyDescent="0.25">
      <c r="A68" s="11" t="s">
        <v>39</v>
      </c>
      <c r="B68" s="25" t="s">
        <v>76</v>
      </c>
      <c r="C68" s="26">
        <v>0</v>
      </c>
      <c r="D68" s="30">
        <v>0</v>
      </c>
    </row>
    <row r="69" spans="1:4" ht="18" x14ac:dyDescent="0.25">
      <c r="A69" s="11" t="s">
        <v>41</v>
      </c>
      <c r="B69" s="25" t="s">
        <v>40</v>
      </c>
      <c r="C69" s="26">
        <v>0</v>
      </c>
      <c r="D69" s="30">
        <v>0</v>
      </c>
    </row>
    <row r="70" spans="1:4" ht="18" x14ac:dyDescent="0.25">
      <c r="A70" s="11" t="s">
        <v>43</v>
      </c>
      <c r="B70" s="25" t="s">
        <v>42</v>
      </c>
      <c r="C70" s="26">
        <v>2</v>
      </c>
      <c r="D70" s="35">
        <v>6113527.25</v>
      </c>
    </row>
    <row r="71" spans="1:4" ht="18" x14ac:dyDescent="0.25">
      <c r="A71" s="11" t="s">
        <v>45</v>
      </c>
      <c r="B71" s="25" t="s">
        <v>44</v>
      </c>
      <c r="C71" s="26">
        <v>1</v>
      </c>
      <c r="D71" s="27">
        <v>155228.44</v>
      </c>
    </row>
    <row r="72" spans="1:4" ht="18" customHeight="1" x14ac:dyDescent="0.25">
      <c r="A72" s="11" t="s">
        <v>47</v>
      </c>
      <c r="B72" s="29" t="s">
        <v>46</v>
      </c>
      <c r="C72" s="26">
        <v>0</v>
      </c>
      <c r="D72" s="30">
        <v>0</v>
      </c>
    </row>
    <row r="73" spans="1:4" ht="18" customHeight="1" x14ac:dyDescent="0.25">
      <c r="A73" s="11" t="s">
        <v>49</v>
      </c>
      <c r="B73" s="29" t="s">
        <v>129</v>
      </c>
      <c r="C73" s="26">
        <v>0</v>
      </c>
      <c r="D73" s="30">
        <v>0</v>
      </c>
    </row>
    <row r="74" spans="1:4" ht="18" customHeight="1" x14ac:dyDescent="0.25">
      <c r="A74" s="11" t="s">
        <v>51</v>
      </c>
      <c r="B74" s="25" t="s">
        <v>68</v>
      </c>
      <c r="C74" s="26">
        <v>0</v>
      </c>
      <c r="D74" s="30">
        <v>0</v>
      </c>
    </row>
    <row r="75" spans="1:4" ht="18" x14ac:dyDescent="0.25">
      <c r="A75" s="11" t="s">
        <v>53</v>
      </c>
      <c r="B75" s="25" t="s">
        <v>50</v>
      </c>
      <c r="C75" s="26">
        <v>7</v>
      </c>
      <c r="D75" s="27">
        <v>20883403.260000002</v>
      </c>
    </row>
    <row r="76" spans="1:4" ht="18" customHeight="1" x14ac:dyDescent="0.25">
      <c r="A76" s="11" t="s">
        <v>55</v>
      </c>
      <c r="B76" s="25" t="s">
        <v>52</v>
      </c>
      <c r="C76" s="26">
        <v>30</v>
      </c>
      <c r="D76" s="27">
        <v>205646265.93000001</v>
      </c>
    </row>
    <row r="77" spans="1:4" ht="18" x14ac:dyDescent="0.25">
      <c r="A77" s="11" t="s">
        <v>57</v>
      </c>
      <c r="B77" s="25" t="s">
        <v>54</v>
      </c>
      <c r="C77" s="26">
        <v>6</v>
      </c>
      <c r="D77" s="27">
        <v>10916650.85</v>
      </c>
    </row>
    <row r="78" spans="1:4" ht="18" x14ac:dyDescent="0.25">
      <c r="A78" s="11" t="s">
        <v>75</v>
      </c>
      <c r="B78" s="25" t="s">
        <v>56</v>
      </c>
      <c r="C78" s="26">
        <v>2</v>
      </c>
      <c r="D78" s="35">
        <v>201509.3</v>
      </c>
    </row>
    <row r="79" spans="1:4" ht="18" customHeight="1" x14ac:dyDescent="0.25">
      <c r="A79" s="11" t="s">
        <v>128</v>
      </c>
      <c r="B79" s="25" t="s">
        <v>69</v>
      </c>
      <c r="C79" s="26">
        <v>3</v>
      </c>
      <c r="D79" s="35">
        <v>1184346.07</v>
      </c>
    </row>
    <row r="80" spans="1:4" ht="18" x14ac:dyDescent="0.25">
      <c r="A80" s="31"/>
      <c r="B80" s="50" t="s">
        <v>59</v>
      </c>
      <c r="C80" s="17">
        <f>SUM(C60:C79)</f>
        <v>111</v>
      </c>
      <c r="D80" s="18">
        <f>SUM(D60:D79)</f>
        <v>625306689.25</v>
      </c>
    </row>
    <row r="81" spans="1:4" ht="20.25" customHeight="1" x14ac:dyDescent="0.25"/>
    <row r="82" spans="1:4" ht="18" x14ac:dyDescent="0.25">
      <c r="A82" s="4" t="s">
        <v>70</v>
      </c>
      <c r="B82" s="33"/>
    </row>
    <row r="85" spans="1:4" ht="18" x14ac:dyDescent="0.25">
      <c r="D85" s="34" t="s">
        <v>71</v>
      </c>
    </row>
    <row r="86" spans="1:4" ht="18" x14ac:dyDescent="0.25">
      <c r="D86" s="24" t="s">
        <v>72</v>
      </c>
    </row>
    <row r="87" spans="1:4" ht="18" x14ac:dyDescent="0.25">
      <c r="D87" s="24" t="s">
        <v>73</v>
      </c>
    </row>
    <row r="88" spans="1:4" ht="18" x14ac:dyDescent="0.25">
      <c r="D88" s="24" t="s">
        <v>74</v>
      </c>
    </row>
    <row r="89" spans="1:4" ht="18" x14ac:dyDescent="0.25">
      <c r="D89" s="24"/>
    </row>
    <row r="90" spans="1:4" ht="15.75" customHeight="1" x14ac:dyDescent="0.25"/>
    <row r="91" spans="1:4" ht="15.75" customHeight="1" x14ac:dyDescent="0.3">
      <c r="A91" s="36"/>
    </row>
    <row r="92" spans="1:4" ht="15.75" customHeight="1" x14ac:dyDescent="0.3">
      <c r="A92" s="6"/>
    </row>
    <row r="93" spans="1:4" ht="18.75" x14ac:dyDescent="0.3">
      <c r="A93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3"/>
  <sheetViews>
    <sheetView topLeftCell="A76" workbookViewId="0">
      <selection activeCell="A91" sqref="A91:D93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144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145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146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150</v>
      </c>
      <c r="B21" s="6"/>
      <c r="C21" s="6"/>
      <c r="D21" s="6"/>
    </row>
    <row r="22" spans="1:4" ht="18.75" x14ac:dyDescent="0.3">
      <c r="A22" s="8" t="s">
        <v>147</v>
      </c>
      <c r="B22" s="6"/>
      <c r="C22" s="6"/>
      <c r="D22" s="6"/>
    </row>
    <row r="23" spans="1:4" ht="18.75" x14ac:dyDescent="0.3">
      <c r="A23" s="8" t="s">
        <v>143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148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3250</v>
      </c>
      <c r="D29" s="14">
        <v>152446766.37</v>
      </c>
    </row>
    <row r="30" spans="1:4" ht="17.25" customHeight="1" x14ac:dyDescent="0.25">
      <c r="A30" s="11">
        <v>2</v>
      </c>
      <c r="B30" s="12" t="s">
        <v>26</v>
      </c>
      <c r="C30" s="13">
        <v>18503</v>
      </c>
      <c r="D30" s="14">
        <v>780563625.88</v>
      </c>
    </row>
    <row r="31" spans="1:4" ht="17.25" customHeight="1" x14ac:dyDescent="0.25">
      <c r="A31" s="11" t="s">
        <v>27</v>
      </c>
      <c r="B31" s="12" t="s">
        <v>28</v>
      </c>
      <c r="C31" s="13">
        <v>4042</v>
      </c>
      <c r="D31" s="14">
        <v>182557239.22</v>
      </c>
    </row>
    <row r="32" spans="1:4" ht="17.25" customHeight="1" x14ac:dyDescent="0.25">
      <c r="A32" s="11" t="s">
        <v>29</v>
      </c>
      <c r="B32" s="12" t="s">
        <v>30</v>
      </c>
      <c r="C32" s="13">
        <v>491</v>
      </c>
      <c r="D32" s="14">
        <v>23458054.77</v>
      </c>
    </row>
    <row r="33" spans="1:4" ht="17.25" customHeight="1" x14ac:dyDescent="0.25">
      <c r="A33" s="11" t="s">
        <v>31</v>
      </c>
      <c r="B33" s="12" t="s">
        <v>32</v>
      </c>
      <c r="C33" s="13">
        <v>101</v>
      </c>
      <c r="D33" s="14">
        <v>9150070.4000000004</v>
      </c>
    </row>
    <row r="34" spans="1:4" ht="17.25" customHeight="1" x14ac:dyDescent="0.25">
      <c r="A34" s="11" t="s">
        <v>33</v>
      </c>
      <c r="B34" s="12" t="s">
        <v>34</v>
      </c>
      <c r="C34" s="13">
        <v>21816</v>
      </c>
      <c r="D34" s="14">
        <v>1159089334.45</v>
      </c>
    </row>
    <row r="35" spans="1:4" ht="17.25" customHeight="1" x14ac:dyDescent="0.25">
      <c r="A35" s="11" t="s">
        <v>35</v>
      </c>
      <c r="B35" s="12" t="s">
        <v>36</v>
      </c>
      <c r="C35" s="13">
        <v>981</v>
      </c>
      <c r="D35" s="14">
        <v>51014182.5</v>
      </c>
    </row>
    <row r="36" spans="1:4" ht="17.25" customHeight="1" x14ac:dyDescent="0.25">
      <c r="A36" s="11" t="s">
        <v>37</v>
      </c>
      <c r="B36" s="12" t="s">
        <v>38</v>
      </c>
      <c r="C36" s="13">
        <v>688</v>
      </c>
      <c r="D36" s="14">
        <v>57626896.829999998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245118.65</v>
      </c>
    </row>
    <row r="38" spans="1:4" ht="17.25" customHeight="1" x14ac:dyDescent="0.25">
      <c r="A38" s="11" t="s">
        <v>41</v>
      </c>
      <c r="B38" s="12" t="s">
        <v>40</v>
      </c>
      <c r="C38" s="13">
        <v>749</v>
      </c>
      <c r="D38" s="14">
        <v>44509951.619999997</v>
      </c>
    </row>
    <row r="39" spans="1:4" ht="17.25" customHeight="1" x14ac:dyDescent="0.25">
      <c r="A39" s="11" t="s">
        <v>43</v>
      </c>
      <c r="B39" s="12" t="s">
        <v>42</v>
      </c>
      <c r="C39" s="13">
        <v>2271</v>
      </c>
      <c r="D39" s="14">
        <v>116786655.23</v>
      </c>
    </row>
    <row r="40" spans="1:4" ht="17.25" customHeight="1" x14ac:dyDescent="0.25">
      <c r="A40" s="11" t="s">
        <v>45</v>
      </c>
      <c r="B40" s="12" t="s">
        <v>44</v>
      </c>
      <c r="C40" s="13">
        <v>2182</v>
      </c>
      <c r="D40" s="14">
        <v>109775448.36</v>
      </c>
    </row>
    <row r="41" spans="1:4" ht="17.25" customHeight="1" x14ac:dyDescent="0.25">
      <c r="A41" s="11" t="s">
        <v>47</v>
      </c>
      <c r="B41" s="15" t="s">
        <v>46</v>
      </c>
      <c r="C41" s="13">
        <v>189</v>
      </c>
      <c r="D41" s="14">
        <v>15523967.1</v>
      </c>
    </row>
    <row r="42" spans="1:4" ht="17.25" customHeight="1" x14ac:dyDescent="0.25">
      <c r="A42" s="11" t="s">
        <v>49</v>
      </c>
      <c r="B42" s="15" t="s">
        <v>129</v>
      </c>
      <c r="C42" s="13">
        <v>2</v>
      </c>
      <c r="D42" s="14">
        <v>643920.93000000005</v>
      </c>
    </row>
    <row r="43" spans="1:4" ht="17.25" customHeight="1" x14ac:dyDescent="0.25">
      <c r="A43" s="11" t="s">
        <v>51</v>
      </c>
      <c r="B43" s="12" t="s">
        <v>48</v>
      </c>
      <c r="C43" s="13">
        <v>161</v>
      </c>
      <c r="D43" s="14">
        <v>7288022.6100000003</v>
      </c>
    </row>
    <row r="44" spans="1:4" ht="17.25" customHeight="1" x14ac:dyDescent="0.25">
      <c r="A44" s="11" t="s">
        <v>53</v>
      </c>
      <c r="B44" s="12" t="s">
        <v>50</v>
      </c>
      <c r="C44" s="13">
        <v>10968</v>
      </c>
      <c r="D44" s="14">
        <v>599092977.59000003</v>
      </c>
    </row>
    <row r="45" spans="1:4" ht="17.25" customHeight="1" x14ac:dyDescent="0.25">
      <c r="A45" s="11" t="s">
        <v>55</v>
      </c>
      <c r="B45" s="12" t="s">
        <v>52</v>
      </c>
      <c r="C45" s="13">
        <v>20814</v>
      </c>
      <c r="D45" s="14">
        <v>1092313004.96</v>
      </c>
    </row>
    <row r="46" spans="1:4" ht="17.25" customHeight="1" x14ac:dyDescent="0.25">
      <c r="A46" s="11" t="s">
        <v>57</v>
      </c>
      <c r="B46" s="12" t="s">
        <v>54</v>
      </c>
      <c r="C46" s="13">
        <v>9699</v>
      </c>
      <c r="D46" s="14">
        <v>418067382.95999998</v>
      </c>
    </row>
    <row r="47" spans="1:4" ht="17.25" customHeight="1" x14ac:dyDescent="0.25">
      <c r="A47" s="11" t="s">
        <v>75</v>
      </c>
      <c r="B47" s="12" t="s">
        <v>56</v>
      </c>
      <c r="C47" s="13">
        <v>9643</v>
      </c>
      <c r="D47" s="14">
        <v>393907476.67000002</v>
      </c>
    </row>
    <row r="49" spans="1:4" x14ac:dyDescent="0.25">
      <c r="A49" s="51"/>
      <c r="B49" s="51"/>
      <c r="C49" s="51"/>
      <c r="D49" s="51"/>
    </row>
    <row r="50" spans="1:4" ht="17.25" customHeight="1" x14ac:dyDescent="0.25">
      <c r="A50" s="11" t="s">
        <v>128</v>
      </c>
      <c r="B50" s="12" t="s">
        <v>58</v>
      </c>
      <c r="C50" s="13">
        <v>832</v>
      </c>
      <c r="D50" s="14">
        <v>76958675.75</v>
      </c>
    </row>
    <row r="51" spans="1:4" ht="16.350000000000001" customHeight="1" x14ac:dyDescent="0.25">
      <c r="A51" s="16"/>
      <c r="B51" s="49" t="s">
        <v>59</v>
      </c>
      <c r="C51" s="17">
        <f>SUM(C29:C50)</f>
        <v>107383</v>
      </c>
      <c r="D51" s="18">
        <f>SUM(D29:D50)</f>
        <v>5291018772.8500004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151</v>
      </c>
      <c r="B55" s="23"/>
    </row>
    <row r="56" spans="1:4" ht="18" x14ac:dyDescent="0.25">
      <c r="A56" s="24" t="s">
        <v>149</v>
      </c>
    </row>
    <row r="57" spans="1:4" ht="11.25" customHeight="1" x14ac:dyDescent="0.25"/>
    <row r="58" spans="1:4" ht="19.5" customHeight="1" x14ac:dyDescent="0.25">
      <c r="A58" s="9" t="s">
        <v>16</v>
      </c>
      <c r="B58" s="9" t="s">
        <v>17</v>
      </c>
      <c r="C58" s="9" t="s">
        <v>18</v>
      </c>
      <c r="D58" s="9" t="s">
        <v>19</v>
      </c>
    </row>
    <row r="59" spans="1:4" ht="16.5" x14ac:dyDescent="0.25">
      <c r="A59" s="9" t="s">
        <v>20</v>
      </c>
      <c r="B59" s="9" t="s">
        <v>21</v>
      </c>
      <c r="C59" s="10" t="s">
        <v>22</v>
      </c>
      <c r="D59" s="10" t="s">
        <v>23</v>
      </c>
    </row>
    <row r="60" spans="1:4" ht="18" x14ac:dyDescent="0.25">
      <c r="A60" s="11" t="s">
        <v>24</v>
      </c>
      <c r="B60" s="25" t="s">
        <v>25</v>
      </c>
      <c r="C60" s="26">
        <v>0</v>
      </c>
      <c r="D60" s="30">
        <v>0</v>
      </c>
    </row>
    <row r="61" spans="1:4" ht="18" x14ac:dyDescent="0.25">
      <c r="A61" s="11">
        <v>2</v>
      </c>
      <c r="B61" s="25" t="s">
        <v>26</v>
      </c>
      <c r="C61" s="26">
        <v>3</v>
      </c>
      <c r="D61" s="27">
        <v>16049023.75</v>
      </c>
    </row>
    <row r="62" spans="1:4" ht="18" x14ac:dyDescent="0.25">
      <c r="A62" s="11" t="s">
        <v>27</v>
      </c>
      <c r="B62" s="25" t="s">
        <v>62</v>
      </c>
      <c r="C62" s="26">
        <v>3</v>
      </c>
      <c r="D62" s="35">
        <v>10322622.83</v>
      </c>
    </row>
    <row r="63" spans="1:4" ht="18" x14ac:dyDescent="0.25">
      <c r="A63" s="11" t="s">
        <v>29</v>
      </c>
      <c r="B63" s="25" t="s">
        <v>63</v>
      </c>
      <c r="C63" s="26">
        <v>0</v>
      </c>
      <c r="D63" s="30">
        <v>0</v>
      </c>
    </row>
    <row r="64" spans="1:4" ht="18" x14ac:dyDescent="0.25">
      <c r="A64" s="11" t="s">
        <v>31</v>
      </c>
      <c r="B64" s="25" t="s">
        <v>32</v>
      </c>
      <c r="C64" s="26">
        <v>1</v>
      </c>
      <c r="D64" s="27">
        <v>3943871.81</v>
      </c>
    </row>
    <row r="65" spans="1:4" ht="18" x14ac:dyDescent="0.25">
      <c r="A65" s="11" t="s">
        <v>33</v>
      </c>
      <c r="B65" s="25" t="s">
        <v>64</v>
      </c>
      <c r="C65" s="28">
        <v>29</v>
      </c>
      <c r="D65" s="27">
        <v>220330629.47999999</v>
      </c>
    </row>
    <row r="66" spans="1:4" ht="18" x14ac:dyDescent="0.25">
      <c r="A66" s="11" t="s">
        <v>35</v>
      </c>
      <c r="B66" s="29" t="s">
        <v>65</v>
      </c>
      <c r="C66" s="26">
        <v>4</v>
      </c>
      <c r="D66" s="35">
        <v>16643473.539999999</v>
      </c>
    </row>
    <row r="67" spans="1:4" ht="18" x14ac:dyDescent="0.25">
      <c r="A67" s="11" t="s">
        <v>37</v>
      </c>
      <c r="B67" s="25" t="s">
        <v>66</v>
      </c>
      <c r="C67" s="26">
        <v>4</v>
      </c>
      <c r="D67" s="35">
        <v>19113610.32</v>
      </c>
    </row>
    <row r="68" spans="1:4" ht="18" x14ac:dyDescent="0.25">
      <c r="A68" s="11" t="s">
        <v>39</v>
      </c>
      <c r="B68" s="25" t="s">
        <v>76</v>
      </c>
      <c r="C68" s="26">
        <v>0</v>
      </c>
      <c r="D68" s="30">
        <v>0</v>
      </c>
    </row>
    <row r="69" spans="1:4" ht="18" x14ac:dyDescent="0.25">
      <c r="A69" s="11" t="s">
        <v>41</v>
      </c>
      <c r="B69" s="25" t="s">
        <v>40</v>
      </c>
      <c r="C69" s="26">
        <v>0</v>
      </c>
      <c r="D69" s="30">
        <v>0</v>
      </c>
    </row>
    <row r="70" spans="1:4" ht="18" x14ac:dyDescent="0.25">
      <c r="A70" s="11" t="s">
        <v>43</v>
      </c>
      <c r="B70" s="25" t="s">
        <v>42</v>
      </c>
      <c r="C70" s="26">
        <v>1</v>
      </c>
      <c r="D70" s="35">
        <v>23431807.050000001</v>
      </c>
    </row>
    <row r="71" spans="1:4" ht="18" x14ac:dyDescent="0.25">
      <c r="A71" s="11" t="s">
        <v>45</v>
      </c>
      <c r="B71" s="25" t="s">
        <v>44</v>
      </c>
      <c r="C71" s="26">
        <v>1</v>
      </c>
      <c r="D71" s="27">
        <v>475489.86</v>
      </c>
    </row>
    <row r="72" spans="1:4" ht="18" customHeight="1" x14ac:dyDescent="0.25">
      <c r="A72" s="11" t="s">
        <v>47</v>
      </c>
      <c r="B72" s="29" t="s">
        <v>46</v>
      </c>
      <c r="C72" s="26">
        <v>0</v>
      </c>
      <c r="D72" s="30">
        <v>0</v>
      </c>
    </row>
    <row r="73" spans="1:4" ht="18" customHeight="1" x14ac:dyDescent="0.25">
      <c r="A73" s="11" t="s">
        <v>49</v>
      </c>
      <c r="B73" s="29" t="s">
        <v>129</v>
      </c>
      <c r="C73" s="26">
        <v>0</v>
      </c>
      <c r="D73" s="30">
        <v>0</v>
      </c>
    </row>
    <row r="74" spans="1:4" ht="18" customHeight="1" x14ac:dyDescent="0.25">
      <c r="A74" s="11" t="s">
        <v>51</v>
      </c>
      <c r="B74" s="25" t="s">
        <v>68</v>
      </c>
      <c r="C74" s="26">
        <v>0</v>
      </c>
      <c r="D74" s="30">
        <v>0</v>
      </c>
    </row>
    <row r="75" spans="1:4" ht="18" x14ac:dyDescent="0.25">
      <c r="A75" s="11" t="s">
        <v>53</v>
      </c>
      <c r="B75" s="25" t="s">
        <v>50</v>
      </c>
      <c r="C75" s="26">
        <v>4</v>
      </c>
      <c r="D75" s="27">
        <v>15122299.119999999</v>
      </c>
    </row>
    <row r="76" spans="1:4" ht="18" customHeight="1" x14ac:dyDescent="0.25">
      <c r="A76" s="11" t="s">
        <v>55</v>
      </c>
      <c r="B76" s="25" t="s">
        <v>52</v>
      </c>
      <c r="C76" s="26">
        <v>26</v>
      </c>
      <c r="D76" s="27">
        <v>216154699.84</v>
      </c>
    </row>
    <row r="77" spans="1:4" ht="18" x14ac:dyDescent="0.25">
      <c r="A77" s="11" t="s">
        <v>57</v>
      </c>
      <c r="B77" s="25" t="s">
        <v>54</v>
      </c>
      <c r="C77" s="26">
        <v>2</v>
      </c>
      <c r="D77" s="27">
        <v>14938267.98</v>
      </c>
    </row>
    <row r="78" spans="1:4" ht="18" x14ac:dyDescent="0.25">
      <c r="A78" s="11" t="s">
        <v>75</v>
      </c>
      <c r="B78" s="25" t="s">
        <v>56</v>
      </c>
      <c r="C78" s="26">
        <v>0</v>
      </c>
      <c r="D78" s="30">
        <v>0</v>
      </c>
    </row>
    <row r="79" spans="1:4" ht="18" customHeight="1" x14ac:dyDescent="0.25">
      <c r="A79" s="11" t="s">
        <v>128</v>
      </c>
      <c r="B79" s="25" t="s">
        <v>69</v>
      </c>
      <c r="C79" s="26">
        <v>1</v>
      </c>
      <c r="D79" s="35">
        <v>2106700.56</v>
      </c>
    </row>
    <row r="80" spans="1:4" ht="18" x14ac:dyDescent="0.25">
      <c r="A80" s="31"/>
      <c r="B80" s="50" t="s">
        <v>59</v>
      </c>
      <c r="C80" s="17">
        <f>SUM(C60:C79)</f>
        <v>79</v>
      </c>
      <c r="D80" s="18">
        <v>558632496.14999998</v>
      </c>
    </row>
    <row r="81" spans="1:4" ht="20.25" customHeight="1" x14ac:dyDescent="0.25"/>
    <row r="82" spans="1:4" ht="18" x14ac:dyDescent="0.25">
      <c r="A82" s="4" t="s">
        <v>70</v>
      </c>
      <c r="B82" s="33"/>
    </row>
    <row r="85" spans="1:4" ht="18" x14ac:dyDescent="0.25">
      <c r="D85" s="34" t="s">
        <v>71</v>
      </c>
    </row>
    <row r="86" spans="1:4" ht="18" x14ac:dyDescent="0.25">
      <c r="D86" s="24" t="s">
        <v>72</v>
      </c>
    </row>
    <row r="87" spans="1:4" ht="18" x14ac:dyDescent="0.25">
      <c r="D87" s="24" t="s">
        <v>73</v>
      </c>
    </row>
    <row r="88" spans="1:4" ht="18" x14ac:dyDescent="0.25">
      <c r="D88" s="24" t="s">
        <v>74</v>
      </c>
    </row>
    <row r="89" spans="1:4" ht="18" x14ac:dyDescent="0.25">
      <c r="D89" s="24"/>
    </row>
    <row r="90" spans="1:4" ht="15.75" customHeight="1" x14ac:dyDescent="0.25"/>
    <row r="91" spans="1:4" ht="15.75" customHeight="1" x14ac:dyDescent="0.3">
      <c r="A91" s="36" t="s">
        <v>152</v>
      </c>
    </row>
    <row r="92" spans="1:4" ht="15.75" customHeight="1" x14ac:dyDescent="0.3">
      <c r="A92" s="6" t="s">
        <v>153</v>
      </c>
    </row>
    <row r="93" spans="1:4" ht="18.75" x14ac:dyDescent="0.3">
      <c r="A93" s="6" t="s">
        <v>154</v>
      </c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3"/>
  <sheetViews>
    <sheetView topLeftCell="A70" workbookViewId="0">
      <selection activeCell="C80" sqref="C80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5</v>
      </c>
      <c r="D6" s="1" t="s">
        <v>6</v>
      </c>
    </row>
    <row r="7" spans="1:4" ht="16.5" x14ac:dyDescent="0.25">
      <c r="D7" s="2" t="s">
        <v>155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156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157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160</v>
      </c>
      <c r="B21" s="6"/>
      <c r="C21" s="6"/>
      <c r="D21" s="6"/>
    </row>
    <row r="22" spans="1:4" ht="18.75" x14ac:dyDescent="0.3">
      <c r="A22" s="8" t="s">
        <v>158</v>
      </c>
      <c r="B22" s="6"/>
      <c r="C22" s="6"/>
      <c r="D22" s="6"/>
    </row>
    <row r="23" spans="1:4" ht="18.75" x14ac:dyDescent="0.3">
      <c r="A23" s="8" t="s">
        <v>143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159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3250</v>
      </c>
      <c r="D29" s="14">
        <v>152699103.88999999</v>
      </c>
    </row>
    <row r="30" spans="1:4" ht="17.25" customHeight="1" x14ac:dyDescent="0.25">
      <c r="A30" s="11">
        <v>2</v>
      </c>
      <c r="B30" s="12" t="s">
        <v>26</v>
      </c>
      <c r="C30" s="13">
        <v>18481</v>
      </c>
      <c r="D30" s="14">
        <v>779462745.17999995</v>
      </c>
    </row>
    <row r="31" spans="1:4" ht="17.25" customHeight="1" x14ac:dyDescent="0.25">
      <c r="A31" s="11" t="s">
        <v>27</v>
      </c>
      <c r="B31" s="12" t="s">
        <v>28</v>
      </c>
      <c r="C31" s="13">
        <v>4043</v>
      </c>
      <c r="D31" s="14">
        <v>182797561.66999999</v>
      </c>
    </row>
    <row r="32" spans="1:4" ht="17.25" customHeight="1" x14ac:dyDescent="0.25">
      <c r="A32" s="11" t="s">
        <v>29</v>
      </c>
      <c r="B32" s="12" t="s">
        <v>30</v>
      </c>
      <c r="C32" s="13">
        <v>491</v>
      </c>
      <c r="D32" s="14">
        <v>23458054.77</v>
      </c>
    </row>
    <row r="33" spans="1:4" ht="17.25" customHeight="1" x14ac:dyDescent="0.25">
      <c r="A33" s="11" t="s">
        <v>31</v>
      </c>
      <c r="B33" s="12" t="s">
        <v>32</v>
      </c>
      <c r="C33" s="13">
        <v>102</v>
      </c>
      <c r="D33" s="14">
        <v>9179669.9100000001</v>
      </c>
    </row>
    <row r="34" spans="1:4" ht="17.25" customHeight="1" x14ac:dyDescent="0.25">
      <c r="A34" s="11" t="s">
        <v>33</v>
      </c>
      <c r="B34" s="12" t="s">
        <v>34</v>
      </c>
      <c r="C34" s="13">
        <v>21808</v>
      </c>
      <c r="D34" s="14">
        <v>1161097516.72</v>
      </c>
    </row>
    <row r="35" spans="1:4" ht="17.25" customHeight="1" x14ac:dyDescent="0.25">
      <c r="A35" s="11" t="s">
        <v>35</v>
      </c>
      <c r="B35" s="12" t="s">
        <v>36</v>
      </c>
      <c r="C35" s="13">
        <v>987</v>
      </c>
      <c r="D35" s="14">
        <v>51902390.170000002</v>
      </c>
    </row>
    <row r="36" spans="1:4" ht="17.25" customHeight="1" x14ac:dyDescent="0.25">
      <c r="A36" s="11" t="s">
        <v>37</v>
      </c>
      <c r="B36" s="12" t="s">
        <v>38</v>
      </c>
      <c r="C36" s="13">
        <v>689</v>
      </c>
      <c r="D36" s="14">
        <v>57701673.030000001</v>
      </c>
    </row>
    <row r="37" spans="1:4" ht="17.25" customHeight="1" x14ac:dyDescent="0.25">
      <c r="A37" s="11" t="s">
        <v>39</v>
      </c>
      <c r="B37" s="12" t="s">
        <v>76</v>
      </c>
      <c r="C37" s="13">
        <v>2</v>
      </c>
      <c r="D37" s="14">
        <v>488871.9</v>
      </c>
    </row>
    <row r="38" spans="1:4" ht="17.25" customHeight="1" x14ac:dyDescent="0.25">
      <c r="A38" s="11" t="s">
        <v>41</v>
      </c>
      <c r="B38" s="12" t="s">
        <v>40</v>
      </c>
      <c r="C38" s="13">
        <v>752</v>
      </c>
      <c r="D38" s="14">
        <v>44581560.350000001</v>
      </c>
    </row>
    <row r="39" spans="1:4" ht="17.25" customHeight="1" x14ac:dyDescent="0.25">
      <c r="A39" s="11" t="s">
        <v>43</v>
      </c>
      <c r="B39" s="12" t="s">
        <v>42</v>
      </c>
      <c r="C39" s="13">
        <v>2270</v>
      </c>
      <c r="D39" s="14">
        <v>116719615.2</v>
      </c>
    </row>
    <row r="40" spans="1:4" ht="17.25" customHeight="1" x14ac:dyDescent="0.25">
      <c r="A40" s="11" t="s">
        <v>45</v>
      </c>
      <c r="B40" s="12" t="s">
        <v>44</v>
      </c>
      <c r="C40" s="13">
        <v>2183</v>
      </c>
      <c r="D40" s="14">
        <v>109874754.77</v>
      </c>
    </row>
    <row r="41" spans="1:4" ht="17.25" customHeight="1" x14ac:dyDescent="0.25">
      <c r="A41" s="11" t="s">
        <v>47</v>
      </c>
      <c r="B41" s="15" t="s">
        <v>46</v>
      </c>
      <c r="C41" s="13">
        <v>190</v>
      </c>
      <c r="D41" s="14">
        <v>15545048.029999999</v>
      </c>
    </row>
    <row r="42" spans="1:4" ht="17.25" customHeight="1" x14ac:dyDescent="0.25">
      <c r="A42" s="11" t="s">
        <v>49</v>
      </c>
      <c r="B42" s="15" t="s">
        <v>129</v>
      </c>
      <c r="C42" s="13">
        <v>2</v>
      </c>
      <c r="D42" s="14">
        <v>643920.93000000005</v>
      </c>
    </row>
    <row r="43" spans="1:4" ht="17.25" customHeight="1" x14ac:dyDescent="0.25">
      <c r="A43" s="11" t="s">
        <v>51</v>
      </c>
      <c r="B43" s="12" t="s">
        <v>48</v>
      </c>
      <c r="C43" s="13">
        <v>161</v>
      </c>
      <c r="D43" s="14">
        <v>7286302.4800000004</v>
      </c>
    </row>
    <row r="44" spans="1:4" ht="17.25" customHeight="1" x14ac:dyDescent="0.25">
      <c r="A44" s="11" t="s">
        <v>53</v>
      </c>
      <c r="B44" s="12" t="s">
        <v>50</v>
      </c>
      <c r="C44" s="13">
        <v>10963</v>
      </c>
      <c r="D44" s="14">
        <v>599855123.67999995</v>
      </c>
    </row>
    <row r="45" spans="1:4" ht="17.25" customHeight="1" x14ac:dyDescent="0.25">
      <c r="A45" s="11" t="s">
        <v>55</v>
      </c>
      <c r="B45" s="12" t="s">
        <v>52</v>
      </c>
      <c r="C45" s="13">
        <v>20805</v>
      </c>
      <c r="D45" s="14">
        <v>1094291328.4300001</v>
      </c>
    </row>
    <row r="46" spans="1:4" ht="17.25" customHeight="1" x14ac:dyDescent="0.25">
      <c r="A46" s="11" t="s">
        <v>57</v>
      </c>
      <c r="B46" s="12" t="s">
        <v>54</v>
      </c>
      <c r="C46" s="13">
        <v>9696</v>
      </c>
      <c r="D46" s="14">
        <v>418449463.44</v>
      </c>
    </row>
    <row r="47" spans="1:4" ht="17.25" customHeight="1" x14ac:dyDescent="0.25">
      <c r="A47" s="11" t="s">
        <v>75</v>
      </c>
      <c r="B47" s="12" t="s">
        <v>56</v>
      </c>
      <c r="C47" s="13">
        <v>9646</v>
      </c>
      <c r="D47" s="14">
        <v>394160905.48000002</v>
      </c>
    </row>
    <row r="49" spans="1:4" x14ac:dyDescent="0.25">
      <c r="A49" s="51"/>
      <c r="B49" s="51"/>
      <c r="C49" s="51"/>
      <c r="D49" s="51"/>
    </row>
    <row r="50" spans="1:4" ht="17.25" customHeight="1" x14ac:dyDescent="0.25">
      <c r="A50" s="11" t="s">
        <v>128</v>
      </c>
      <c r="B50" s="12" t="s">
        <v>58</v>
      </c>
      <c r="C50" s="13">
        <v>827</v>
      </c>
      <c r="D50" s="14">
        <v>76954751.569999993</v>
      </c>
    </row>
    <row r="51" spans="1:4" ht="16.350000000000001" customHeight="1" x14ac:dyDescent="0.25">
      <c r="A51" s="16"/>
      <c r="B51" s="49" t="s">
        <v>59</v>
      </c>
      <c r="C51" s="17">
        <f>SUM(C29:C50)</f>
        <v>107348</v>
      </c>
      <c r="D51" s="18">
        <f>SUM(D29:D50)</f>
        <v>5297150361.6000004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161</v>
      </c>
      <c r="B55" s="23"/>
    </row>
    <row r="56" spans="1:4" ht="18" x14ac:dyDescent="0.25">
      <c r="A56" s="24" t="s">
        <v>162</v>
      </c>
    </row>
    <row r="57" spans="1:4" ht="11.25" customHeight="1" x14ac:dyDescent="0.25"/>
    <row r="58" spans="1:4" ht="19.5" customHeight="1" x14ac:dyDescent="0.25">
      <c r="A58" s="9" t="s">
        <v>16</v>
      </c>
      <c r="B58" s="9" t="s">
        <v>17</v>
      </c>
      <c r="C58" s="9" t="s">
        <v>18</v>
      </c>
      <c r="D58" s="9" t="s">
        <v>19</v>
      </c>
    </row>
    <row r="59" spans="1:4" ht="16.5" x14ac:dyDescent="0.25">
      <c r="A59" s="9" t="s">
        <v>20</v>
      </c>
      <c r="B59" s="9" t="s">
        <v>21</v>
      </c>
      <c r="C59" s="10" t="s">
        <v>22</v>
      </c>
      <c r="D59" s="10" t="s">
        <v>23</v>
      </c>
    </row>
    <row r="60" spans="1:4" ht="18" x14ac:dyDescent="0.25">
      <c r="A60" s="11" t="s">
        <v>24</v>
      </c>
      <c r="B60" s="25" t="s">
        <v>25</v>
      </c>
      <c r="C60" s="26">
        <v>2</v>
      </c>
      <c r="D60" s="27">
        <v>13004208.710000001</v>
      </c>
    </row>
    <row r="61" spans="1:4" ht="18" x14ac:dyDescent="0.25">
      <c r="A61" s="11">
        <v>2</v>
      </c>
      <c r="B61" s="25" t="s">
        <v>26</v>
      </c>
      <c r="C61" s="26">
        <v>2</v>
      </c>
      <c r="D61" s="27">
        <v>3294221.23</v>
      </c>
    </row>
    <row r="62" spans="1:4" ht="18" x14ac:dyDescent="0.25">
      <c r="A62" s="11" t="s">
        <v>27</v>
      </c>
      <c r="B62" s="25" t="s">
        <v>62</v>
      </c>
      <c r="C62" s="26">
        <v>3</v>
      </c>
      <c r="D62" s="35">
        <v>9192623.8900000006</v>
      </c>
    </row>
    <row r="63" spans="1:4" ht="18" x14ac:dyDescent="0.25">
      <c r="A63" s="11" t="s">
        <v>29</v>
      </c>
      <c r="B63" s="25" t="s">
        <v>63</v>
      </c>
      <c r="C63" s="26">
        <v>0</v>
      </c>
      <c r="D63" s="30">
        <v>0</v>
      </c>
    </row>
    <row r="64" spans="1:4" ht="18" x14ac:dyDescent="0.25">
      <c r="A64" s="11" t="s">
        <v>31</v>
      </c>
      <c r="B64" s="25" t="s">
        <v>32</v>
      </c>
      <c r="C64" s="26">
        <v>1</v>
      </c>
      <c r="D64" s="27">
        <v>623761.26</v>
      </c>
    </row>
    <row r="65" spans="1:4" ht="18" x14ac:dyDescent="0.25">
      <c r="A65" s="11" t="s">
        <v>33</v>
      </c>
      <c r="B65" s="25" t="s">
        <v>64</v>
      </c>
      <c r="C65" s="28">
        <v>27</v>
      </c>
      <c r="D65" s="27">
        <v>231338638.37</v>
      </c>
    </row>
    <row r="66" spans="1:4" ht="18" x14ac:dyDescent="0.25">
      <c r="A66" s="11" t="s">
        <v>35</v>
      </c>
      <c r="B66" s="29" t="s">
        <v>65</v>
      </c>
      <c r="C66" s="26">
        <v>6</v>
      </c>
      <c r="D66" s="35">
        <v>33815632.649999999</v>
      </c>
    </row>
    <row r="67" spans="1:4" ht="18" x14ac:dyDescent="0.25">
      <c r="A67" s="11" t="s">
        <v>37</v>
      </c>
      <c r="B67" s="25" t="s">
        <v>66</v>
      </c>
      <c r="C67" s="26">
        <v>2</v>
      </c>
      <c r="D67" s="35">
        <v>4752523.2699999996</v>
      </c>
    </row>
    <row r="68" spans="1:4" ht="18" x14ac:dyDescent="0.25">
      <c r="A68" s="11" t="s">
        <v>39</v>
      </c>
      <c r="B68" s="25" t="s">
        <v>76</v>
      </c>
      <c r="C68" s="26">
        <v>1</v>
      </c>
      <c r="D68" s="27">
        <v>9729448.1600000001</v>
      </c>
    </row>
    <row r="69" spans="1:4" ht="18" x14ac:dyDescent="0.25">
      <c r="A69" s="11" t="s">
        <v>41</v>
      </c>
      <c r="B69" s="25" t="s">
        <v>40</v>
      </c>
      <c r="C69" s="26">
        <v>3</v>
      </c>
      <c r="D69" s="27">
        <v>2493386.65</v>
      </c>
    </row>
    <row r="70" spans="1:4" ht="18" x14ac:dyDescent="0.25">
      <c r="A70" s="11" t="s">
        <v>43</v>
      </c>
      <c r="B70" s="25" t="s">
        <v>42</v>
      </c>
      <c r="C70" s="26">
        <v>0</v>
      </c>
      <c r="D70" s="30">
        <v>0</v>
      </c>
    </row>
    <row r="71" spans="1:4" ht="18" x14ac:dyDescent="0.25">
      <c r="A71" s="11" t="s">
        <v>45</v>
      </c>
      <c r="B71" s="25" t="s">
        <v>44</v>
      </c>
      <c r="C71" s="26">
        <v>0</v>
      </c>
      <c r="D71" s="30">
        <v>0</v>
      </c>
    </row>
    <row r="72" spans="1:4" ht="18" customHeight="1" x14ac:dyDescent="0.25">
      <c r="A72" s="11" t="s">
        <v>47</v>
      </c>
      <c r="B72" s="29" t="s">
        <v>46</v>
      </c>
      <c r="C72" s="26">
        <v>1</v>
      </c>
      <c r="D72" s="27">
        <v>1022056.12</v>
      </c>
    </row>
    <row r="73" spans="1:4" ht="18" customHeight="1" x14ac:dyDescent="0.25">
      <c r="A73" s="11" t="s">
        <v>49</v>
      </c>
      <c r="B73" s="29" t="s">
        <v>129</v>
      </c>
      <c r="C73" s="26">
        <v>0</v>
      </c>
      <c r="D73" s="30">
        <v>0</v>
      </c>
    </row>
    <row r="74" spans="1:4" ht="18" customHeight="1" x14ac:dyDescent="0.25">
      <c r="A74" s="11" t="s">
        <v>51</v>
      </c>
      <c r="B74" s="25" t="s">
        <v>68</v>
      </c>
      <c r="C74" s="26">
        <v>0</v>
      </c>
      <c r="D74" s="30">
        <v>0</v>
      </c>
    </row>
    <row r="75" spans="1:4" ht="18" x14ac:dyDescent="0.25">
      <c r="A75" s="11" t="s">
        <v>53</v>
      </c>
      <c r="B75" s="25" t="s">
        <v>50</v>
      </c>
      <c r="C75" s="26">
        <v>7</v>
      </c>
      <c r="D75" s="27">
        <v>38258598.609999999</v>
      </c>
    </row>
    <row r="76" spans="1:4" ht="18" customHeight="1" x14ac:dyDescent="0.25">
      <c r="A76" s="11" t="s">
        <v>55</v>
      </c>
      <c r="B76" s="25" t="s">
        <v>52</v>
      </c>
      <c r="C76" s="26">
        <v>19</v>
      </c>
      <c r="D76" s="27">
        <v>145284770.02000001</v>
      </c>
    </row>
    <row r="77" spans="1:4" ht="18" x14ac:dyDescent="0.25">
      <c r="A77" s="11" t="s">
        <v>57</v>
      </c>
      <c r="B77" s="25" t="s">
        <v>54</v>
      </c>
      <c r="C77" s="26">
        <v>2</v>
      </c>
      <c r="D77" s="27">
        <v>23546337.170000002</v>
      </c>
    </row>
    <row r="78" spans="1:4" ht="18" x14ac:dyDescent="0.25">
      <c r="A78" s="11" t="s">
        <v>75</v>
      </c>
      <c r="B78" s="25" t="s">
        <v>56</v>
      </c>
      <c r="C78" s="26">
        <v>2</v>
      </c>
      <c r="D78" s="27">
        <v>8103172.3899999997</v>
      </c>
    </row>
    <row r="79" spans="1:4" ht="18" customHeight="1" x14ac:dyDescent="0.25">
      <c r="A79" s="11" t="s">
        <v>128</v>
      </c>
      <c r="B79" s="25" t="s">
        <v>69</v>
      </c>
      <c r="C79" s="26">
        <v>4</v>
      </c>
      <c r="D79" s="35">
        <v>21424413.91</v>
      </c>
    </row>
    <row r="80" spans="1:4" ht="18" x14ac:dyDescent="0.25">
      <c r="A80" s="31"/>
      <c r="B80" s="50" t="s">
        <v>59</v>
      </c>
      <c r="C80" s="17">
        <f>SUM(C60:C79)</f>
        <v>82</v>
      </c>
      <c r="D80" s="18">
        <f>SUM(D60:D79)</f>
        <v>545883792.41000009</v>
      </c>
    </row>
    <row r="81" spans="1:4" ht="20.25" customHeight="1" x14ac:dyDescent="0.25"/>
    <row r="82" spans="1:4" ht="18" x14ac:dyDescent="0.25">
      <c r="A82" s="4" t="s">
        <v>70</v>
      </c>
      <c r="B82" s="33"/>
    </row>
    <row r="85" spans="1:4" ht="18" x14ac:dyDescent="0.25">
      <c r="D85" s="34" t="s">
        <v>71</v>
      </c>
    </row>
    <row r="86" spans="1:4" ht="18" x14ac:dyDescent="0.25">
      <c r="D86" s="24" t="s">
        <v>72</v>
      </c>
    </row>
    <row r="87" spans="1:4" ht="18" x14ac:dyDescent="0.25">
      <c r="D87" s="24" t="s">
        <v>73</v>
      </c>
    </row>
    <row r="88" spans="1:4" ht="18" x14ac:dyDescent="0.25">
      <c r="D88" s="24" t="s">
        <v>74</v>
      </c>
    </row>
    <row r="89" spans="1:4" ht="18" x14ac:dyDescent="0.25">
      <c r="D89" s="24"/>
    </row>
    <row r="90" spans="1:4" ht="15.75" customHeight="1" x14ac:dyDescent="0.25"/>
    <row r="91" spans="1:4" ht="15.75" customHeight="1" x14ac:dyDescent="0.3">
      <c r="A91" s="36"/>
    </row>
    <row r="92" spans="1:4" ht="15.75" customHeight="1" x14ac:dyDescent="0.3">
      <c r="A92" s="6"/>
    </row>
    <row r="93" spans="1:4" ht="18.75" x14ac:dyDescent="0.3">
      <c r="A93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4"/>
  <sheetViews>
    <sheetView workbookViewId="0">
      <selection activeCell="B17" sqref="B17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2" t="s">
        <v>163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164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165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170</v>
      </c>
      <c r="B21" s="6"/>
      <c r="C21" s="6"/>
      <c r="D21" s="6"/>
    </row>
    <row r="22" spans="1:4" ht="18.75" x14ac:dyDescent="0.3">
      <c r="A22" s="8" t="s">
        <v>167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166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3244</v>
      </c>
      <c r="D29" s="14">
        <v>152479114.06999999</v>
      </c>
    </row>
    <row r="30" spans="1:4" ht="17.25" customHeight="1" x14ac:dyDescent="0.25">
      <c r="A30" s="11">
        <v>2</v>
      </c>
      <c r="B30" s="12" t="s">
        <v>26</v>
      </c>
      <c r="C30" s="13">
        <v>18432</v>
      </c>
      <c r="D30" s="14">
        <v>777217528.38999999</v>
      </c>
    </row>
    <row r="31" spans="1:4" ht="17.25" customHeight="1" x14ac:dyDescent="0.25">
      <c r="A31" s="11" t="s">
        <v>27</v>
      </c>
      <c r="B31" s="12" t="s">
        <v>28</v>
      </c>
      <c r="C31" s="13">
        <v>4039</v>
      </c>
      <c r="D31" s="14">
        <v>183167702.86000001</v>
      </c>
    </row>
    <row r="32" spans="1:4" ht="17.25" customHeight="1" x14ac:dyDescent="0.25">
      <c r="A32" s="11" t="s">
        <v>29</v>
      </c>
      <c r="B32" s="12" t="s">
        <v>30</v>
      </c>
      <c r="C32" s="13">
        <v>491</v>
      </c>
      <c r="D32" s="14">
        <v>23458054.77</v>
      </c>
    </row>
    <row r="33" spans="1:4" ht="17.25" customHeight="1" x14ac:dyDescent="0.25">
      <c r="A33" s="11" t="s">
        <v>31</v>
      </c>
      <c r="B33" s="12" t="s">
        <v>32</v>
      </c>
      <c r="C33" s="13">
        <v>102</v>
      </c>
      <c r="D33" s="14">
        <v>9179669.9100000001</v>
      </c>
    </row>
    <row r="34" spans="1:4" ht="17.25" customHeight="1" x14ac:dyDescent="0.25">
      <c r="A34" s="11" t="s">
        <v>33</v>
      </c>
      <c r="B34" s="12" t="s">
        <v>34</v>
      </c>
      <c r="C34" s="13">
        <v>21806</v>
      </c>
      <c r="D34" s="14">
        <v>1162009285.47</v>
      </c>
    </row>
    <row r="35" spans="1:4" ht="17.25" customHeight="1" x14ac:dyDescent="0.25">
      <c r="A35" s="11" t="s">
        <v>35</v>
      </c>
      <c r="B35" s="12" t="s">
        <v>36</v>
      </c>
      <c r="C35" s="13">
        <v>987</v>
      </c>
      <c r="D35" s="14">
        <v>51902390.170000002</v>
      </c>
    </row>
    <row r="36" spans="1:4" ht="17.25" customHeight="1" x14ac:dyDescent="0.25">
      <c r="A36" s="11" t="s">
        <v>37</v>
      </c>
      <c r="B36" s="12" t="s">
        <v>38</v>
      </c>
      <c r="C36" s="13">
        <v>692</v>
      </c>
      <c r="D36" s="14">
        <v>57796316.310000002</v>
      </c>
    </row>
    <row r="37" spans="1:4" ht="17.25" customHeight="1" x14ac:dyDescent="0.25">
      <c r="A37" s="11" t="s">
        <v>39</v>
      </c>
      <c r="B37" s="12" t="s">
        <v>76</v>
      </c>
      <c r="C37" s="13">
        <v>2</v>
      </c>
      <c r="D37" s="14">
        <v>488871.9</v>
      </c>
    </row>
    <row r="38" spans="1:4" ht="17.25" customHeight="1" x14ac:dyDescent="0.25">
      <c r="A38" s="11" t="s">
        <v>41</v>
      </c>
      <c r="B38" s="12" t="s">
        <v>40</v>
      </c>
      <c r="C38" s="13">
        <v>751</v>
      </c>
      <c r="D38" s="14">
        <v>44553929.390000001</v>
      </c>
    </row>
    <row r="39" spans="1:4" ht="17.25" customHeight="1" x14ac:dyDescent="0.25">
      <c r="A39" s="11" t="s">
        <v>43</v>
      </c>
      <c r="B39" s="12" t="s">
        <v>42</v>
      </c>
      <c r="C39" s="13">
        <v>81</v>
      </c>
      <c r="D39" s="14">
        <v>3597433.53</v>
      </c>
    </row>
    <row r="40" spans="1:4" ht="17.25" customHeight="1" x14ac:dyDescent="0.25">
      <c r="A40" s="11" t="s">
        <v>45</v>
      </c>
      <c r="B40" s="12" t="s">
        <v>44</v>
      </c>
      <c r="C40" s="13">
        <v>4374</v>
      </c>
      <c r="D40" s="14">
        <v>223484212.36000001</v>
      </c>
    </row>
    <row r="41" spans="1:4" ht="17.25" customHeight="1" x14ac:dyDescent="0.25">
      <c r="A41" s="11" t="s">
        <v>47</v>
      </c>
      <c r="B41" s="15" t="s">
        <v>46</v>
      </c>
      <c r="C41" s="13">
        <v>189</v>
      </c>
      <c r="D41" s="14">
        <v>15468585.99</v>
      </c>
    </row>
    <row r="42" spans="1:4" ht="17.25" customHeight="1" x14ac:dyDescent="0.25">
      <c r="A42" s="11" t="s">
        <v>49</v>
      </c>
      <c r="B42" s="15" t="s">
        <v>129</v>
      </c>
      <c r="C42" s="13">
        <v>2</v>
      </c>
      <c r="D42" s="14">
        <v>643920.93000000005</v>
      </c>
    </row>
    <row r="43" spans="1:4" ht="17.25" customHeight="1" x14ac:dyDescent="0.25">
      <c r="A43" s="11" t="s">
        <v>51</v>
      </c>
      <c r="B43" s="12" t="s">
        <v>48</v>
      </c>
      <c r="C43" s="13">
        <v>161</v>
      </c>
      <c r="D43" s="14">
        <v>7286302.4800000004</v>
      </c>
    </row>
    <row r="44" spans="1:4" ht="17.25" customHeight="1" x14ac:dyDescent="0.25">
      <c r="A44" s="11" t="s">
        <v>53</v>
      </c>
      <c r="B44" s="12" t="s">
        <v>50</v>
      </c>
      <c r="C44" s="13">
        <v>10952</v>
      </c>
      <c r="D44" s="14">
        <v>599295605.96000004</v>
      </c>
    </row>
    <row r="45" spans="1:4" ht="17.25" customHeight="1" x14ac:dyDescent="0.25">
      <c r="A45" s="11" t="s">
        <v>55</v>
      </c>
      <c r="B45" s="12" t="s">
        <v>52</v>
      </c>
      <c r="C45" s="13">
        <v>20775</v>
      </c>
      <c r="D45" s="14">
        <v>1094813409.49</v>
      </c>
    </row>
    <row r="46" spans="1:4" ht="17.25" customHeight="1" x14ac:dyDescent="0.25">
      <c r="A46" s="11" t="s">
        <v>57</v>
      </c>
      <c r="B46" s="12" t="s">
        <v>54</v>
      </c>
      <c r="C46" s="13">
        <v>9694</v>
      </c>
      <c r="D46" s="14">
        <v>418810623.97000003</v>
      </c>
    </row>
    <row r="47" spans="1:4" ht="17.25" customHeight="1" x14ac:dyDescent="0.25">
      <c r="A47" s="11" t="s">
        <v>75</v>
      </c>
      <c r="B47" s="12" t="s">
        <v>56</v>
      </c>
      <c r="C47" s="13">
        <v>9643</v>
      </c>
      <c r="D47" s="14">
        <v>394074857.95999998</v>
      </c>
    </row>
    <row r="49" spans="1:4" x14ac:dyDescent="0.25">
      <c r="A49" s="51"/>
      <c r="B49" s="51"/>
      <c r="C49" s="51"/>
      <c r="D49" s="51"/>
    </row>
    <row r="50" spans="1:4" ht="17.25" customHeight="1" x14ac:dyDescent="0.25">
      <c r="A50" s="11" t="s">
        <v>128</v>
      </c>
      <c r="B50" s="12" t="s">
        <v>58</v>
      </c>
      <c r="C50" s="13">
        <v>829</v>
      </c>
      <c r="D50" s="14">
        <v>77298123.909999996</v>
      </c>
    </row>
    <row r="51" spans="1:4" ht="16.350000000000001" customHeight="1" x14ac:dyDescent="0.25">
      <c r="A51" s="16"/>
      <c r="B51" s="49" t="s">
        <v>59</v>
      </c>
      <c r="C51" s="17">
        <f>SUM(C29:C50)</f>
        <v>107246</v>
      </c>
      <c r="D51" s="18">
        <f>SUM(D29:D50)</f>
        <v>5297025939.8200006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171</v>
      </c>
      <c r="B55" s="23"/>
    </row>
    <row r="56" spans="1:4" ht="18" x14ac:dyDescent="0.25">
      <c r="A56" s="24" t="s">
        <v>168</v>
      </c>
    </row>
    <row r="57" spans="1:4" ht="18" x14ac:dyDescent="0.25">
      <c r="A57" s="24" t="s">
        <v>169</v>
      </c>
    </row>
    <row r="58" spans="1:4" ht="11.25" customHeight="1" x14ac:dyDescent="0.25"/>
    <row r="59" spans="1:4" ht="19.5" customHeight="1" x14ac:dyDescent="0.25">
      <c r="A59" s="9" t="s">
        <v>16</v>
      </c>
      <c r="B59" s="9" t="s">
        <v>17</v>
      </c>
      <c r="C59" s="9" t="s">
        <v>18</v>
      </c>
      <c r="D59" s="9" t="s">
        <v>19</v>
      </c>
    </row>
    <row r="60" spans="1:4" ht="16.5" x14ac:dyDescent="0.25">
      <c r="A60" s="9" t="s">
        <v>20</v>
      </c>
      <c r="B60" s="9" t="s">
        <v>21</v>
      </c>
      <c r="C60" s="10" t="s">
        <v>22</v>
      </c>
      <c r="D60" s="10" t="s">
        <v>23</v>
      </c>
    </row>
    <row r="61" spans="1:4" ht="18" x14ac:dyDescent="0.25">
      <c r="A61" s="11" t="s">
        <v>24</v>
      </c>
      <c r="B61" s="25" t="s">
        <v>25</v>
      </c>
      <c r="C61" s="26">
        <v>0</v>
      </c>
      <c r="D61" s="30">
        <v>0</v>
      </c>
    </row>
    <row r="62" spans="1:4" ht="18" x14ac:dyDescent="0.25">
      <c r="A62" s="11">
        <v>2</v>
      </c>
      <c r="B62" s="25" t="s">
        <v>26</v>
      </c>
      <c r="C62" s="26">
        <v>1</v>
      </c>
      <c r="D62" s="27">
        <v>337801.46</v>
      </c>
    </row>
    <row r="63" spans="1:4" ht="18" x14ac:dyDescent="0.25">
      <c r="A63" s="11" t="s">
        <v>27</v>
      </c>
      <c r="B63" s="25" t="s">
        <v>62</v>
      </c>
      <c r="C63" s="26">
        <v>2</v>
      </c>
      <c r="D63" s="35">
        <v>12858500.939999999</v>
      </c>
    </row>
    <row r="64" spans="1:4" ht="18" x14ac:dyDescent="0.25">
      <c r="A64" s="11" t="s">
        <v>29</v>
      </c>
      <c r="B64" s="25" t="s">
        <v>63</v>
      </c>
      <c r="C64" s="26">
        <v>0</v>
      </c>
      <c r="D64" s="30">
        <v>0</v>
      </c>
    </row>
    <row r="65" spans="1:4" ht="18" x14ac:dyDescent="0.25">
      <c r="A65" s="11" t="s">
        <v>31</v>
      </c>
      <c r="B65" s="25" t="s">
        <v>32</v>
      </c>
      <c r="C65" s="26">
        <v>1</v>
      </c>
      <c r="D65" s="27">
        <v>60980.74</v>
      </c>
    </row>
    <row r="66" spans="1:4" ht="18" x14ac:dyDescent="0.25">
      <c r="A66" s="11" t="s">
        <v>33</v>
      </c>
      <c r="B66" s="25" t="s">
        <v>64</v>
      </c>
      <c r="C66" s="28">
        <v>22</v>
      </c>
      <c r="D66" s="27">
        <v>260002920.33000001</v>
      </c>
    </row>
    <row r="67" spans="1:4" ht="18" x14ac:dyDescent="0.25">
      <c r="A67" s="11" t="s">
        <v>35</v>
      </c>
      <c r="B67" s="29" t="s">
        <v>65</v>
      </c>
      <c r="C67" s="26">
        <v>1</v>
      </c>
      <c r="D67" s="35">
        <v>27119.08</v>
      </c>
    </row>
    <row r="68" spans="1:4" ht="18" x14ac:dyDescent="0.25">
      <c r="A68" s="11" t="s">
        <v>37</v>
      </c>
      <c r="B68" s="25" t="s">
        <v>66</v>
      </c>
      <c r="C68" s="26">
        <v>2</v>
      </c>
      <c r="D68" s="35">
        <v>2201465.61</v>
      </c>
    </row>
    <row r="69" spans="1:4" ht="18" x14ac:dyDescent="0.25">
      <c r="A69" s="11" t="s">
        <v>39</v>
      </c>
      <c r="B69" s="25" t="s">
        <v>76</v>
      </c>
      <c r="C69" s="26">
        <v>0</v>
      </c>
      <c r="D69" s="30">
        <v>0</v>
      </c>
    </row>
    <row r="70" spans="1:4" ht="18" x14ac:dyDescent="0.25">
      <c r="A70" s="11" t="s">
        <v>41</v>
      </c>
      <c r="B70" s="25" t="s">
        <v>40</v>
      </c>
      <c r="C70" s="26">
        <v>1</v>
      </c>
      <c r="D70" s="27">
        <v>569925</v>
      </c>
    </row>
    <row r="71" spans="1:4" ht="18" x14ac:dyDescent="0.25">
      <c r="A71" s="11" t="s">
        <v>43</v>
      </c>
      <c r="B71" s="25" t="s">
        <v>42</v>
      </c>
      <c r="C71" s="26">
        <v>0</v>
      </c>
      <c r="D71" s="30">
        <v>0</v>
      </c>
    </row>
    <row r="72" spans="1:4" ht="18" x14ac:dyDescent="0.25">
      <c r="A72" s="11" t="s">
        <v>45</v>
      </c>
      <c r="B72" s="25" t="s">
        <v>44</v>
      </c>
      <c r="C72" s="26">
        <v>4</v>
      </c>
      <c r="D72" s="27">
        <v>30313150.640000001</v>
      </c>
    </row>
    <row r="73" spans="1:4" ht="18" customHeight="1" x14ac:dyDescent="0.25">
      <c r="A73" s="11" t="s">
        <v>47</v>
      </c>
      <c r="B73" s="29" t="s">
        <v>46</v>
      </c>
      <c r="C73" s="26">
        <v>0</v>
      </c>
      <c r="D73" s="30">
        <v>0</v>
      </c>
    </row>
    <row r="74" spans="1:4" ht="18" customHeight="1" x14ac:dyDescent="0.25">
      <c r="A74" s="11" t="s">
        <v>49</v>
      </c>
      <c r="B74" s="29" t="s">
        <v>129</v>
      </c>
      <c r="C74" s="26">
        <v>0</v>
      </c>
      <c r="D74" s="30">
        <v>0</v>
      </c>
    </row>
    <row r="75" spans="1:4" ht="18" customHeight="1" x14ac:dyDescent="0.25">
      <c r="A75" s="11" t="s">
        <v>51</v>
      </c>
      <c r="B75" s="25" t="s">
        <v>68</v>
      </c>
      <c r="C75" s="26">
        <v>0</v>
      </c>
      <c r="D75" s="30">
        <v>0</v>
      </c>
    </row>
    <row r="76" spans="1:4" ht="18" x14ac:dyDescent="0.25">
      <c r="A76" s="11" t="s">
        <v>53</v>
      </c>
      <c r="B76" s="25" t="s">
        <v>50</v>
      </c>
      <c r="C76" s="26">
        <v>3</v>
      </c>
      <c r="D76" s="27">
        <v>17895701.02</v>
      </c>
    </row>
    <row r="77" spans="1:4" ht="18" customHeight="1" x14ac:dyDescent="0.25">
      <c r="A77" s="11" t="s">
        <v>55</v>
      </c>
      <c r="B77" s="25" t="s">
        <v>52</v>
      </c>
      <c r="C77" s="26">
        <v>39</v>
      </c>
      <c r="D77" s="27">
        <v>291657419.73000002</v>
      </c>
    </row>
    <row r="78" spans="1:4" ht="18" x14ac:dyDescent="0.25">
      <c r="A78" s="11" t="s">
        <v>57</v>
      </c>
      <c r="B78" s="25" t="s">
        <v>54</v>
      </c>
      <c r="C78" s="26">
        <v>1</v>
      </c>
      <c r="D78" s="27">
        <v>20442213.710000001</v>
      </c>
    </row>
    <row r="79" spans="1:4" ht="18" x14ac:dyDescent="0.25">
      <c r="A79" s="11" t="s">
        <v>75</v>
      </c>
      <c r="B79" s="25" t="s">
        <v>56</v>
      </c>
      <c r="C79" s="26">
        <v>0</v>
      </c>
      <c r="D79" s="30">
        <v>0</v>
      </c>
    </row>
    <row r="80" spans="1:4" ht="18" customHeight="1" x14ac:dyDescent="0.25">
      <c r="A80" s="11" t="s">
        <v>128</v>
      </c>
      <c r="B80" s="25" t="s">
        <v>69</v>
      </c>
      <c r="C80" s="26">
        <v>3</v>
      </c>
      <c r="D80" s="35">
        <v>12410389.16</v>
      </c>
    </row>
    <row r="81" spans="1:4" ht="18" x14ac:dyDescent="0.25">
      <c r="A81" s="31"/>
      <c r="B81" s="50" t="s">
        <v>59</v>
      </c>
      <c r="C81" s="17">
        <f>SUM(C61:C80)</f>
        <v>80</v>
      </c>
      <c r="D81" s="18">
        <f>SUM(D61:D80)</f>
        <v>648777587.41999996</v>
      </c>
    </row>
    <row r="82" spans="1:4" ht="20.25" customHeight="1" x14ac:dyDescent="0.25"/>
    <row r="83" spans="1:4" ht="18" x14ac:dyDescent="0.25">
      <c r="A83" s="4" t="s">
        <v>70</v>
      </c>
      <c r="B83" s="33"/>
    </row>
    <row r="86" spans="1:4" ht="18" x14ac:dyDescent="0.25">
      <c r="D86" s="34" t="s">
        <v>71</v>
      </c>
    </row>
    <row r="87" spans="1:4" ht="18" x14ac:dyDescent="0.25">
      <c r="D87" s="24" t="s">
        <v>72</v>
      </c>
    </row>
    <row r="88" spans="1:4" ht="18" x14ac:dyDescent="0.25">
      <c r="D88" s="24" t="s">
        <v>73</v>
      </c>
    </row>
    <row r="89" spans="1:4" ht="18" x14ac:dyDescent="0.25">
      <c r="D89" s="24" t="s">
        <v>74</v>
      </c>
    </row>
    <row r="90" spans="1:4" ht="18" x14ac:dyDescent="0.25">
      <c r="D90" s="24"/>
    </row>
    <row r="91" spans="1:4" ht="15.75" customHeight="1" x14ac:dyDescent="0.25"/>
    <row r="92" spans="1:4" ht="15.75" customHeight="1" x14ac:dyDescent="0.3">
      <c r="A92" s="36"/>
    </row>
    <row r="93" spans="1:4" ht="15.75" customHeight="1" x14ac:dyDescent="0.3">
      <c r="A93" s="6"/>
    </row>
    <row r="94" spans="1:4" ht="18.75" x14ac:dyDescent="0.3">
      <c r="A94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94"/>
  <sheetViews>
    <sheetView topLeftCell="A77" workbookViewId="0">
      <selection activeCell="D65" sqref="D65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2" t="s">
        <v>173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174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175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176</v>
      </c>
      <c r="B21" s="6"/>
      <c r="C21" s="6"/>
      <c r="D21" s="6"/>
    </row>
    <row r="22" spans="1:4" ht="18.75" x14ac:dyDescent="0.3">
      <c r="A22" s="8" t="s">
        <v>177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178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3234</v>
      </c>
      <c r="D29" s="14">
        <v>152011584.58000001</v>
      </c>
    </row>
    <row r="30" spans="1:4" ht="17.25" customHeight="1" x14ac:dyDescent="0.25">
      <c r="A30" s="11">
        <v>2</v>
      </c>
      <c r="B30" s="12" t="s">
        <v>26</v>
      </c>
      <c r="C30" s="13">
        <v>18339</v>
      </c>
      <c r="D30" s="14">
        <v>773150183.00999999</v>
      </c>
    </row>
    <row r="31" spans="1:4" ht="17.25" customHeight="1" x14ac:dyDescent="0.25">
      <c r="A31" s="11" t="s">
        <v>27</v>
      </c>
      <c r="B31" s="12" t="s">
        <v>28</v>
      </c>
      <c r="C31" s="13">
        <v>4026</v>
      </c>
      <c r="D31" s="14">
        <v>182661035.22</v>
      </c>
    </row>
    <row r="32" spans="1:4" ht="17.25" customHeight="1" x14ac:dyDescent="0.25">
      <c r="A32" s="11" t="s">
        <v>29</v>
      </c>
      <c r="B32" s="12" t="s">
        <v>30</v>
      </c>
      <c r="C32" s="13">
        <v>490</v>
      </c>
      <c r="D32" s="14">
        <v>23436553.280000001</v>
      </c>
    </row>
    <row r="33" spans="1:4" ht="17.25" customHeight="1" x14ac:dyDescent="0.25">
      <c r="A33" s="11" t="s">
        <v>31</v>
      </c>
      <c r="B33" s="12" t="s">
        <v>32</v>
      </c>
      <c r="C33" s="13">
        <v>102</v>
      </c>
      <c r="D33" s="14">
        <v>9179669.9100000001</v>
      </c>
    </row>
    <row r="34" spans="1:4" ht="17.25" customHeight="1" x14ac:dyDescent="0.25">
      <c r="A34" s="11" t="s">
        <v>33</v>
      </c>
      <c r="B34" s="12" t="s">
        <v>34</v>
      </c>
      <c r="C34" s="13">
        <v>21763</v>
      </c>
      <c r="D34" s="14">
        <v>1160314127.9400001</v>
      </c>
    </row>
    <row r="35" spans="1:4" ht="17.25" customHeight="1" x14ac:dyDescent="0.25">
      <c r="A35" s="11" t="s">
        <v>35</v>
      </c>
      <c r="B35" s="12" t="s">
        <v>36</v>
      </c>
      <c r="C35" s="13">
        <v>984</v>
      </c>
      <c r="D35" s="14">
        <v>51894750.880000003</v>
      </c>
    </row>
    <row r="36" spans="1:4" ht="17.25" customHeight="1" x14ac:dyDescent="0.25">
      <c r="A36" s="11" t="s">
        <v>37</v>
      </c>
      <c r="B36" s="12" t="s">
        <v>38</v>
      </c>
      <c r="C36" s="13">
        <v>692</v>
      </c>
      <c r="D36" s="14">
        <v>57796316.310000002</v>
      </c>
    </row>
    <row r="37" spans="1:4" ht="17.25" customHeight="1" x14ac:dyDescent="0.25">
      <c r="A37" s="11" t="s">
        <v>39</v>
      </c>
      <c r="B37" s="12" t="s">
        <v>76</v>
      </c>
      <c r="C37" s="13">
        <v>2</v>
      </c>
      <c r="D37" s="14">
        <v>488871.9</v>
      </c>
    </row>
    <row r="38" spans="1:4" ht="17.25" customHeight="1" x14ac:dyDescent="0.25">
      <c r="A38" s="11" t="s">
        <v>41</v>
      </c>
      <c r="B38" s="12" t="s">
        <v>40</v>
      </c>
      <c r="C38" s="13">
        <v>749</v>
      </c>
      <c r="D38" s="14">
        <v>44444041.359999999</v>
      </c>
    </row>
    <row r="39" spans="1:4" ht="17.25" customHeight="1" x14ac:dyDescent="0.25">
      <c r="A39" s="11" t="s">
        <v>43</v>
      </c>
      <c r="B39" s="12" t="s">
        <v>42</v>
      </c>
      <c r="C39" s="13">
        <v>2266</v>
      </c>
      <c r="D39" s="14">
        <v>116598284.37</v>
      </c>
    </row>
    <row r="40" spans="1:4" ht="17.25" customHeight="1" x14ac:dyDescent="0.25">
      <c r="A40" s="11" t="s">
        <v>45</v>
      </c>
      <c r="B40" s="12" t="s">
        <v>44</v>
      </c>
      <c r="C40" s="13">
        <v>2182</v>
      </c>
      <c r="D40" s="14">
        <v>110249662.90000001</v>
      </c>
    </row>
    <row r="41" spans="1:4" ht="17.25" customHeight="1" x14ac:dyDescent="0.25">
      <c r="A41" s="11" t="s">
        <v>47</v>
      </c>
      <c r="B41" s="15" t="s">
        <v>46</v>
      </c>
      <c r="C41" s="13">
        <v>189</v>
      </c>
      <c r="D41" s="14">
        <v>15468585.99</v>
      </c>
    </row>
    <row r="42" spans="1:4" ht="17.25" customHeight="1" x14ac:dyDescent="0.25">
      <c r="A42" s="11" t="s">
        <v>49</v>
      </c>
      <c r="B42" s="15" t="s">
        <v>129</v>
      </c>
      <c r="C42" s="13">
        <v>2</v>
      </c>
      <c r="D42" s="14">
        <v>643920.93000000005</v>
      </c>
    </row>
    <row r="43" spans="1:4" ht="17.25" customHeight="1" x14ac:dyDescent="0.25">
      <c r="A43" s="11" t="s">
        <v>51</v>
      </c>
      <c r="B43" s="12" t="s">
        <v>48</v>
      </c>
      <c r="C43" s="13">
        <v>161</v>
      </c>
      <c r="D43" s="14">
        <v>7286302.4800000004</v>
      </c>
    </row>
    <row r="44" spans="1:4" ht="17.25" customHeight="1" x14ac:dyDescent="0.25">
      <c r="A44" s="11" t="s">
        <v>53</v>
      </c>
      <c r="B44" s="12" t="s">
        <v>50</v>
      </c>
      <c r="C44" s="13">
        <v>10920</v>
      </c>
      <c r="D44" s="14">
        <v>598115417.34000003</v>
      </c>
    </row>
    <row r="45" spans="1:4" ht="17.25" customHeight="1" x14ac:dyDescent="0.25">
      <c r="A45" s="11" t="s">
        <v>55</v>
      </c>
      <c r="B45" s="12" t="s">
        <v>52</v>
      </c>
      <c r="C45" s="13">
        <v>20614</v>
      </c>
      <c r="D45" s="14">
        <v>1088710827.74</v>
      </c>
    </row>
    <row r="46" spans="1:4" ht="17.25" customHeight="1" x14ac:dyDescent="0.25">
      <c r="A46" s="11" t="s">
        <v>57</v>
      </c>
      <c r="B46" s="12" t="s">
        <v>54</v>
      </c>
      <c r="C46" s="13">
        <v>9665</v>
      </c>
      <c r="D46" s="14">
        <v>417544389.32999998</v>
      </c>
    </row>
    <row r="47" spans="1:4" ht="17.25" customHeight="1" x14ac:dyDescent="0.25">
      <c r="A47" s="11" t="s">
        <v>75</v>
      </c>
      <c r="B47" s="12" t="s">
        <v>56</v>
      </c>
      <c r="C47" s="13">
        <v>9630</v>
      </c>
      <c r="D47" s="14">
        <v>393617342.98000002</v>
      </c>
    </row>
    <row r="49" spans="1:4" x14ac:dyDescent="0.25">
      <c r="A49" s="51"/>
      <c r="B49" s="51"/>
      <c r="C49" s="51"/>
      <c r="D49" s="51"/>
    </row>
    <row r="50" spans="1:4" ht="17.25" customHeight="1" x14ac:dyDescent="0.25">
      <c r="A50" s="11" t="s">
        <v>128</v>
      </c>
      <c r="B50" s="12" t="s">
        <v>58</v>
      </c>
      <c r="C50" s="13">
        <v>829</v>
      </c>
      <c r="D50" s="14">
        <v>77298123.909999996</v>
      </c>
    </row>
    <row r="51" spans="1:4" ht="16.350000000000001" customHeight="1" x14ac:dyDescent="0.25">
      <c r="A51" s="16"/>
      <c r="B51" s="49" t="s">
        <v>59</v>
      </c>
      <c r="C51" s="17">
        <f>SUM(C29:C50)</f>
        <v>106839</v>
      </c>
      <c r="D51" s="18">
        <f>SUM(D29:D50)</f>
        <v>5280909992.3600006</v>
      </c>
    </row>
    <row r="52" spans="1:4" ht="16.350000000000001" customHeight="1" x14ac:dyDescent="0.25">
      <c r="A52" s="19"/>
      <c r="B52" s="20"/>
      <c r="C52" s="21"/>
      <c r="D52" s="22"/>
    </row>
    <row r="53" spans="1:4" ht="16.5" x14ac:dyDescent="0.25">
      <c r="A53" s="3" t="s">
        <v>96</v>
      </c>
    </row>
    <row r="54" spans="1:4" ht="10.5" customHeight="1" x14ac:dyDescent="0.25"/>
    <row r="55" spans="1:4" ht="18" x14ac:dyDescent="0.25">
      <c r="A55" s="4" t="s">
        <v>180</v>
      </c>
      <c r="B55" s="23"/>
    </row>
    <row r="56" spans="1:4" ht="18" x14ac:dyDescent="0.25">
      <c r="A56" s="24" t="s">
        <v>179</v>
      </c>
    </row>
    <row r="57" spans="1:4" ht="18" x14ac:dyDescent="0.25">
      <c r="A57" s="24" t="s">
        <v>169</v>
      </c>
    </row>
    <row r="58" spans="1:4" ht="11.25" customHeight="1" x14ac:dyDescent="0.25"/>
    <row r="59" spans="1:4" ht="19.5" customHeight="1" x14ac:dyDescent="0.25">
      <c r="A59" s="9" t="s">
        <v>16</v>
      </c>
      <c r="B59" s="9" t="s">
        <v>17</v>
      </c>
      <c r="C59" s="9" t="s">
        <v>18</v>
      </c>
      <c r="D59" s="9" t="s">
        <v>19</v>
      </c>
    </row>
    <row r="60" spans="1:4" ht="16.5" x14ac:dyDescent="0.25">
      <c r="A60" s="9" t="s">
        <v>20</v>
      </c>
      <c r="B60" s="9" t="s">
        <v>21</v>
      </c>
      <c r="C60" s="10" t="s">
        <v>22</v>
      </c>
      <c r="D60" s="10" t="s">
        <v>23</v>
      </c>
    </row>
    <row r="61" spans="1:4" ht="18" x14ac:dyDescent="0.25">
      <c r="A61" s="11" t="s">
        <v>24</v>
      </c>
      <c r="B61" s="25" t="s">
        <v>25</v>
      </c>
      <c r="C61" s="26">
        <v>3</v>
      </c>
      <c r="D61" s="35">
        <v>8767907.3900000006</v>
      </c>
    </row>
    <row r="62" spans="1:4" ht="18" x14ac:dyDescent="0.25">
      <c r="A62" s="11">
        <v>2</v>
      </c>
      <c r="B62" s="25" t="s">
        <v>26</v>
      </c>
      <c r="C62" s="26">
        <v>9</v>
      </c>
      <c r="D62" s="27">
        <v>30669261.390000001</v>
      </c>
    </row>
    <row r="63" spans="1:4" ht="18" x14ac:dyDescent="0.25">
      <c r="A63" s="11" t="s">
        <v>27</v>
      </c>
      <c r="B63" s="25" t="s">
        <v>62</v>
      </c>
      <c r="C63" s="26">
        <v>14</v>
      </c>
      <c r="D63" s="35">
        <v>46631468.030000001</v>
      </c>
    </row>
    <row r="64" spans="1:4" ht="18" x14ac:dyDescent="0.25">
      <c r="A64" s="11" t="s">
        <v>29</v>
      </c>
      <c r="B64" s="25" t="s">
        <v>63</v>
      </c>
      <c r="C64" s="26">
        <v>0</v>
      </c>
      <c r="D64" s="30">
        <v>0</v>
      </c>
    </row>
    <row r="65" spans="1:4" ht="18" x14ac:dyDescent="0.25">
      <c r="A65" s="11" t="s">
        <v>31</v>
      </c>
      <c r="B65" s="25" t="s">
        <v>32</v>
      </c>
      <c r="C65" s="26">
        <v>0</v>
      </c>
      <c r="D65" s="30">
        <v>0</v>
      </c>
    </row>
    <row r="66" spans="1:4" ht="18" x14ac:dyDescent="0.25">
      <c r="A66" s="11" t="s">
        <v>33</v>
      </c>
      <c r="B66" s="25" t="s">
        <v>64</v>
      </c>
      <c r="C66" s="28">
        <v>60</v>
      </c>
      <c r="D66" s="27">
        <v>241836517.18000001</v>
      </c>
    </row>
    <row r="67" spans="1:4" ht="18" x14ac:dyDescent="0.25">
      <c r="A67" s="11" t="s">
        <v>35</v>
      </c>
      <c r="B67" s="29" t="s">
        <v>65</v>
      </c>
      <c r="C67" s="26">
        <v>26</v>
      </c>
      <c r="D67" s="35">
        <v>77066424.620000005</v>
      </c>
    </row>
    <row r="68" spans="1:4" ht="18" x14ac:dyDescent="0.25">
      <c r="A68" s="11" t="s">
        <v>37</v>
      </c>
      <c r="B68" s="25" t="s">
        <v>66</v>
      </c>
      <c r="C68" s="26">
        <v>1</v>
      </c>
      <c r="D68" s="35">
        <v>2922635.8</v>
      </c>
    </row>
    <row r="69" spans="1:4" ht="18" x14ac:dyDescent="0.25">
      <c r="A69" s="11" t="s">
        <v>39</v>
      </c>
      <c r="B69" s="25" t="s">
        <v>76</v>
      </c>
      <c r="C69" s="26">
        <v>0</v>
      </c>
      <c r="D69" s="30">
        <v>0</v>
      </c>
    </row>
    <row r="70" spans="1:4" ht="18" x14ac:dyDescent="0.25">
      <c r="A70" s="11" t="s">
        <v>41</v>
      </c>
      <c r="B70" s="25" t="s">
        <v>40</v>
      </c>
      <c r="C70" s="26">
        <v>19</v>
      </c>
      <c r="D70" s="27">
        <v>50151394.18</v>
      </c>
    </row>
    <row r="71" spans="1:4" ht="18" x14ac:dyDescent="0.25">
      <c r="A71" s="11" t="s">
        <v>43</v>
      </c>
      <c r="B71" s="25" t="s">
        <v>42</v>
      </c>
      <c r="C71" s="26">
        <v>1</v>
      </c>
      <c r="D71" s="35">
        <v>2922635.8</v>
      </c>
    </row>
    <row r="72" spans="1:4" ht="18" x14ac:dyDescent="0.25">
      <c r="A72" s="11" t="s">
        <v>45</v>
      </c>
      <c r="B72" s="25" t="s">
        <v>44</v>
      </c>
      <c r="C72" s="26">
        <v>7</v>
      </c>
      <c r="D72" s="27">
        <v>19300428.190000001</v>
      </c>
    </row>
    <row r="73" spans="1:4" ht="18" customHeight="1" x14ac:dyDescent="0.25">
      <c r="A73" s="11" t="s">
        <v>47</v>
      </c>
      <c r="B73" s="29" t="s">
        <v>46</v>
      </c>
      <c r="C73" s="26">
        <v>3</v>
      </c>
      <c r="D73" s="35">
        <v>12052330.16</v>
      </c>
    </row>
    <row r="74" spans="1:4" ht="18" customHeight="1" x14ac:dyDescent="0.25">
      <c r="A74" s="11" t="s">
        <v>49</v>
      </c>
      <c r="B74" s="29" t="s">
        <v>129</v>
      </c>
      <c r="C74" s="26">
        <v>0</v>
      </c>
      <c r="D74" s="30">
        <v>0</v>
      </c>
    </row>
    <row r="75" spans="1:4" ht="18" customHeight="1" x14ac:dyDescent="0.25">
      <c r="A75" s="11" t="s">
        <v>51</v>
      </c>
      <c r="B75" s="25" t="s">
        <v>68</v>
      </c>
      <c r="C75" s="26">
        <v>1</v>
      </c>
      <c r="D75" s="35">
        <v>2922635.8</v>
      </c>
    </row>
    <row r="76" spans="1:4" ht="18" x14ac:dyDescent="0.25">
      <c r="A76" s="11" t="s">
        <v>53</v>
      </c>
      <c r="B76" s="25" t="s">
        <v>50</v>
      </c>
      <c r="C76" s="26">
        <v>15</v>
      </c>
      <c r="D76" s="27">
        <v>66599154.609999999</v>
      </c>
    </row>
    <row r="77" spans="1:4" ht="18" customHeight="1" x14ac:dyDescent="0.25">
      <c r="A77" s="11" t="s">
        <v>55</v>
      </c>
      <c r="B77" s="25" t="s">
        <v>52</v>
      </c>
      <c r="C77" s="26">
        <v>63</v>
      </c>
      <c r="D77" s="27">
        <v>252368518.06</v>
      </c>
    </row>
    <row r="78" spans="1:4" ht="18" x14ac:dyDescent="0.25">
      <c r="A78" s="11" t="s">
        <v>57</v>
      </c>
      <c r="B78" s="25" t="s">
        <v>54</v>
      </c>
      <c r="C78" s="26">
        <v>6</v>
      </c>
      <c r="D78" s="27">
        <v>34442736.57</v>
      </c>
    </row>
    <row r="79" spans="1:4" ht="18" x14ac:dyDescent="0.25">
      <c r="A79" s="11" t="s">
        <v>75</v>
      </c>
      <c r="B79" s="25" t="s">
        <v>56</v>
      </c>
      <c r="C79" s="26">
        <v>3</v>
      </c>
      <c r="D79" s="35">
        <v>8240739.71</v>
      </c>
    </row>
    <row r="80" spans="1:4" ht="18" customHeight="1" x14ac:dyDescent="0.25">
      <c r="A80" s="11" t="s">
        <v>128</v>
      </c>
      <c r="B80" s="25" t="s">
        <v>69</v>
      </c>
      <c r="C80" s="26">
        <v>5</v>
      </c>
      <c r="D80" s="35">
        <v>27672840.25</v>
      </c>
    </row>
    <row r="81" spans="1:4" ht="18" x14ac:dyDescent="0.25">
      <c r="A81" s="31"/>
      <c r="B81" s="50" t="s">
        <v>59</v>
      </c>
      <c r="C81" s="17">
        <v>254</v>
      </c>
      <c r="D81" s="18">
        <v>883877873.91999996</v>
      </c>
    </row>
    <row r="82" spans="1:4" ht="20.25" customHeight="1" x14ac:dyDescent="0.25"/>
    <row r="83" spans="1:4" ht="18" x14ac:dyDescent="0.25">
      <c r="A83" s="4" t="s">
        <v>70</v>
      </c>
      <c r="B83" s="33"/>
    </row>
    <row r="86" spans="1:4" ht="18" x14ac:dyDescent="0.25">
      <c r="D86" s="34" t="s">
        <v>71</v>
      </c>
    </row>
    <row r="87" spans="1:4" ht="18" x14ac:dyDescent="0.25">
      <c r="D87" s="24" t="s">
        <v>72</v>
      </c>
    </row>
    <row r="88" spans="1:4" ht="18" x14ac:dyDescent="0.25">
      <c r="D88" s="24" t="s">
        <v>73</v>
      </c>
    </row>
    <row r="89" spans="1:4" ht="18" x14ac:dyDescent="0.25">
      <c r="D89" s="24" t="s">
        <v>74</v>
      </c>
    </row>
    <row r="90" spans="1:4" ht="18" x14ac:dyDescent="0.25">
      <c r="D90" s="24"/>
    </row>
    <row r="91" spans="1:4" ht="15.75" customHeight="1" x14ac:dyDescent="0.25"/>
    <row r="92" spans="1:4" ht="15.75" customHeight="1" x14ac:dyDescent="0.3">
      <c r="A92" s="36"/>
    </row>
    <row r="93" spans="1:4" ht="15.75" customHeight="1" x14ac:dyDescent="0.3">
      <c r="A93" s="6"/>
    </row>
    <row r="94" spans="1:4" ht="18.75" x14ac:dyDescent="0.3">
      <c r="A94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90"/>
  <sheetViews>
    <sheetView topLeftCell="A71" workbookViewId="0">
      <selection activeCell="A88" sqref="A88:E90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2" t="s">
        <v>183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184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185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190</v>
      </c>
      <c r="B21" s="6"/>
      <c r="C21" s="6"/>
      <c r="D21" s="6"/>
    </row>
    <row r="22" spans="1:4" ht="18.75" x14ac:dyDescent="0.3">
      <c r="A22" s="8" t="s">
        <v>187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186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2657</v>
      </c>
      <c r="D29" s="14">
        <v>125747835.41</v>
      </c>
    </row>
    <row r="30" spans="1:4" ht="17.25" customHeight="1" x14ac:dyDescent="0.25">
      <c r="A30" s="11">
        <v>2</v>
      </c>
      <c r="B30" s="12" t="s">
        <v>26</v>
      </c>
      <c r="C30" s="13">
        <v>14329</v>
      </c>
      <c r="D30" s="14">
        <v>609076747.30999994</v>
      </c>
    </row>
    <row r="31" spans="1:4" ht="17.25" customHeight="1" x14ac:dyDescent="0.25">
      <c r="A31" s="11" t="s">
        <v>27</v>
      </c>
      <c r="B31" s="12" t="s">
        <v>28</v>
      </c>
      <c r="C31" s="13">
        <v>3329</v>
      </c>
      <c r="D31" s="14">
        <v>153611209.53</v>
      </c>
    </row>
    <row r="32" spans="1:4" ht="17.25" customHeight="1" x14ac:dyDescent="0.25">
      <c r="A32" s="11" t="s">
        <v>29</v>
      </c>
      <c r="B32" s="12" t="s">
        <v>30</v>
      </c>
      <c r="C32" s="13">
        <v>388</v>
      </c>
      <c r="D32" s="14">
        <v>19031898.600000001</v>
      </c>
    </row>
    <row r="33" spans="1:4" ht="17.25" customHeight="1" x14ac:dyDescent="0.25">
      <c r="A33" s="11" t="s">
        <v>31</v>
      </c>
      <c r="B33" s="12" t="s">
        <v>32</v>
      </c>
      <c r="C33" s="13">
        <v>81</v>
      </c>
      <c r="D33" s="14">
        <v>7442827.6600000001</v>
      </c>
    </row>
    <row r="34" spans="1:4" ht="17.25" customHeight="1" x14ac:dyDescent="0.25">
      <c r="A34" s="11" t="s">
        <v>33</v>
      </c>
      <c r="B34" s="12" t="s">
        <v>34</v>
      </c>
      <c r="C34" s="13">
        <v>18121</v>
      </c>
      <c r="D34" s="14">
        <v>998070005.24000001</v>
      </c>
    </row>
    <row r="35" spans="1:4" ht="17.25" customHeight="1" x14ac:dyDescent="0.25">
      <c r="A35" s="11" t="s">
        <v>35</v>
      </c>
      <c r="B35" s="12" t="s">
        <v>36</v>
      </c>
      <c r="C35" s="13">
        <v>882</v>
      </c>
      <c r="D35" s="14">
        <v>50634551.189999998</v>
      </c>
    </row>
    <row r="36" spans="1:4" ht="17.25" customHeight="1" x14ac:dyDescent="0.25">
      <c r="A36" s="11" t="s">
        <v>37</v>
      </c>
      <c r="B36" s="12" t="s">
        <v>38</v>
      </c>
      <c r="C36" s="13">
        <v>623</v>
      </c>
      <c r="D36" s="14">
        <v>54842814.469999999</v>
      </c>
    </row>
    <row r="37" spans="1:4" ht="17.25" customHeight="1" x14ac:dyDescent="0.25">
      <c r="A37" s="11" t="s">
        <v>39</v>
      </c>
      <c r="B37" s="12" t="s">
        <v>76</v>
      </c>
      <c r="C37" s="13">
        <v>1</v>
      </c>
      <c r="D37" s="14">
        <v>242640.55</v>
      </c>
    </row>
    <row r="38" spans="1:4" ht="17.25" customHeight="1" x14ac:dyDescent="0.25">
      <c r="A38" s="11" t="s">
        <v>41</v>
      </c>
      <c r="B38" s="12" t="s">
        <v>40</v>
      </c>
      <c r="C38" s="13">
        <v>705</v>
      </c>
      <c r="D38" s="14">
        <v>42312537.740000002</v>
      </c>
    </row>
    <row r="39" spans="1:4" ht="17.25" customHeight="1" x14ac:dyDescent="0.25">
      <c r="A39" s="11" t="s">
        <v>43</v>
      </c>
      <c r="B39" s="12" t="s">
        <v>42</v>
      </c>
      <c r="C39" s="13">
        <v>1762</v>
      </c>
      <c r="D39" s="14">
        <v>95312509.439999998</v>
      </c>
    </row>
    <row r="40" spans="1:4" ht="17.25" customHeight="1" x14ac:dyDescent="0.25">
      <c r="A40" s="11" t="s">
        <v>45</v>
      </c>
      <c r="B40" s="12" t="s">
        <v>44</v>
      </c>
      <c r="C40" s="13">
        <v>1787</v>
      </c>
      <c r="D40" s="14">
        <v>92179727.959999993</v>
      </c>
    </row>
    <row r="41" spans="1:4" ht="17.25" customHeight="1" x14ac:dyDescent="0.25">
      <c r="A41" s="11" t="s">
        <v>47</v>
      </c>
      <c r="B41" s="15" t="s">
        <v>181</v>
      </c>
      <c r="C41" s="13">
        <v>2</v>
      </c>
      <c r="D41" s="14">
        <v>177505.02</v>
      </c>
    </row>
    <row r="42" spans="1:4" ht="17.25" customHeight="1" x14ac:dyDescent="0.25">
      <c r="A42" s="11" t="s">
        <v>49</v>
      </c>
      <c r="B42" s="15" t="s">
        <v>46</v>
      </c>
      <c r="C42" s="13">
        <v>158</v>
      </c>
      <c r="D42" s="14">
        <v>13467364.76</v>
      </c>
    </row>
    <row r="43" spans="1:4" ht="17.25" customHeight="1" x14ac:dyDescent="0.25">
      <c r="A43" s="11" t="s">
        <v>51</v>
      </c>
      <c r="B43" s="15" t="s">
        <v>129</v>
      </c>
      <c r="C43" s="13">
        <v>3</v>
      </c>
      <c r="D43" s="14">
        <v>872388.51</v>
      </c>
    </row>
    <row r="44" spans="1:4" ht="17.25" customHeight="1" x14ac:dyDescent="0.25">
      <c r="A44" s="11" t="s">
        <v>53</v>
      </c>
      <c r="B44" s="12" t="s">
        <v>48</v>
      </c>
      <c r="C44" s="13">
        <v>137</v>
      </c>
      <c r="D44" s="14">
        <v>6171657.0599999996</v>
      </c>
    </row>
    <row r="45" spans="1:4" ht="17.25" customHeight="1" x14ac:dyDescent="0.25">
      <c r="A45" s="11" t="s">
        <v>55</v>
      </c>
      <c r="B45" s="12" t="s">
        <v>50</v>
      </c>
      <c r="C45" s="13">
        <v>9035</v>
      </c>
      <c r="D45" s="14">
        <v>507886033.38999999</v>
      </c>
    </row>
    <row r="46" spans="1:4" ht="17.25" customHeight="1" x14ac:dyDescent="0.25">
      <c r="A46" s="11" t="s">
        <v>57</v>
      </c>
      <c r="B46" s="12" t="s">
        <v>52</v>
      </c>
      <c r="C46" s="13">
        <v>17464</v>
      </c>
      <c r="D46" s="14">
        <v>951667700.12</v>
      </c>
    </row>
    <row r="47" spans="1:4" ht="17.25" customHeight="1" x14ac:dyDescent="0.25">
      <c r="A47" s="11" t="s">
        <v>75</v>
      </c>
      <c r="B47" s="12" t="s">
        <v>54</v>
      </c>
      <c r="C47" s="13">
        <v>7523</v>
      </c>
      <c r="D47" s="14">
        <v>331024207.36000001</v>
      </c>
    </row>
    <row r="48" spans="1:4" ht="17.25" customHeight="1" x14ac:dyDescent="0.25"/>
    <row r="50" spans="1:4" x14ac:dyDescent="0.25">
      <c r="A50" s="51"/>
      <c r="B50" s="51"/>
      <c r="C50" s="51"/>
      <c r="D50" s="51"/>
    </row>
    <row r="51" spans="1:4" ht="17.25" customHeight="1" x14ac:dyDescent="0.25">
      <c r="A51" s="11" t="s">
        <v>128</v>
      </c>
      <c r="B51" s="12" t="s">
        <v>56</v>
      </c>
      <c r="C51" s="13">
        <v>7676</v>
      </c>
      <c r="D51" s="14">
        <v>315939168.69999999</v>
      </c>
    </row>
    <row r="52" spans="1:4" ht="17.25" customHeight="1" x14ac:dyDescent="0.25">
      <c r="A52" s="11" t="s">
        <v>182</v>
      </c>
      <c r="B52" s="12" t="s">
        <v>58</v>
      </c>
      <c r="C52" s="13">
        <v>749</v>
      </c>
      <c r="D52" s="14">
        <v>73910389.810000002</v>
      </c>
    </row>
    <row r="53" spans="1:4" ht="16.350000000000001" customHeight="1" x14ac:dyDescent="0.25">
      <c r="A53" s="16"/>
      <c r="B53" s="49" t="s">
        <v>59</v>
      </c>
      <c r="C53" s="17">
        <f>SUM(C29:C52)</f>
        <v>87412</v>
      </c>
      <c r="D53" s="18">
        <f>SUM(D29:D52)</f>
        <v>4449621719.8300009</v>
      </c>
    </row>
    <row r="54" spans="1:4" ht="16.350000000000001" customHeight="1" x14ac:dyDescent="0.25">
      <c r="A54" s="19"/>
      <c r="B54" s="20"/>
      <c r="C54" s="21"/>
      <c r="D54" s="22"/>
    </row>
    <row r="55" spans="1:4" ht="16.5" x14ac:dyDescent="0.25">
      <c r="A55" s="3" t="s">
        <v>96</v>
      </c>
    </row>
    <row r="56" spans="1:4" ht="10.5" customHeight="1" x14ac:dyDescent="0.25"/>
    <row r="57" spans="1:4" ht="18" x14ac:dyDescent="0.25">
      <c r="A57" s="4" t="s">
        <v>188</v>
      </c>
      <c r="B57" s="23"/>
    </row>
    <row r="58" spans="1:4" ht="18" x14ac:dyDescent="0.25">
      <c r="A58" s="24" t="s">
        <v>189</v>
      </c>
    </row>
    <row r="59" spans="1:4" ht="18" x14ac:dyDescent="0.25">
      <c r="A59" s="24" t="s">
        <v>169</v>
      </c>
    </row>
    <row r="60" spans="1:4" ht="11.25" customHeight="1" x14ac:dyDescent="0.25"/>
    <row r="61" spans="1:4" ht="19.5" customHeight="1" x14ac:dyDescent="0.25">
      <c r="A61" s="9" t="s">
        <v>16</v>
      </c>
      <c r="B61" s="9" t="s">
        <v>17</v>
      </c>
      <c r="C61" s="9" t="s">
        <v>18</v>
      </c>
      <c r="D61" s="9" t="s">
        <v>19</v>
      </c>
    </row>
    <row r="62" spans="1:4" ht="16.5" x14ac:dyDescent="0.25">
      <c r="A62" s="9" t="s">
        <v>20</v>
      </c>
      <c r="B62" s="9" t="s">
        <v>21</v>
      </c>
      <c r="C62" s="10" t="s">
        <v>22</v>
      </c>
      <c r="D62" s="10" t="s">
        <v>23</v>
      </c>
    </row>
    <row r="63" spans="1:4" ht="18" x14ac:dyDescent="0.25">
      <c r="A63" s="11" t="s">
        <v>24</v>
      </c>
      <c r="B63" s="25" t="s">
        <v>25</v>
      </c>
      <c r="C63" s="26">
        <v>4</v>
      </c>
      <c r="D63" s="35">
        <v>14442295.68</v>
      </c>
    </row>
    <row r="64" spans="1:4" ht="18" x14ac:dyDescent="0.25">
      <c r="A64" s="11">
        <v>2</v>
      </c>
      <c r="B64" s="25" t="s">
        <v>26</v>
      </c>
      <c r="C64" s="26">
        <v>10</v>
      </c>
      <c r="D64" s="27">
        <v>34077869.840000004</v>
      </c>
    </row>
    <row r="65" spans="1:4" ht="18" x14ac:dyDescent="0.25">
      <c r="A65" s="11" t="s">
        <v>27</v>
      </c>
      <c r="B65" s="25" t="s">
        <v>62</v>
      </c>
      <c r="C65" s="26">
        <v>12</v>
      </c>
      <c r="D65" s="35">
        <v>43907360.32</v>
      </c>
    </row>
    <row r="66" spans="1:4" ht="18" x14ac:dyDescent="0.25">
      <c r="A66" s="11" t="s">
        <v>29</v>
      </c>
      <c r="B66" s="25" t="s">
        <v>63</v>
      </c>
      <c r="C66" s="26">
        <v>1</v>
      </c>
      <c r="D66" s="30">
        <v>4191047.2</v>
      </c>
    </row>
    <row r="67" spans="1:4" ht="18" x14ac:dyDescent="0.25">
      <c r="A67" s="11" t="s">
        <v>31</v>
      </c>
      <c r="B67" s="25" t="s">
        <v>64</v>
      </c>
      <c r="C67" s="28">
        <v>43</v>
      </c>
      <c r="D67" s="27">
        <v>208385111.22999999</v>
      </c>
    </row>
    <row r="68" spans="1:4" ht="18" x14ac:dyDescent="0.25">
      <c r="A68" s="11" t="s">
        <v>33</v>
      </c>
      <c r="B68" s="29" t="s">
        <v>65</v>
      </c>
      <c r="C68" s="26">
        <v>17</v>
      </c>
      <c r="D68" s="35">
        <v>68432321.980000004</v>
      </c>
    </row>
    <row r="69" spans="1:4" ht="18" x14ac:dyDescent="0.25">
      <c r="A69" s="11" t="s">
        <v>35</v>
      </c>
      <c r="B69" s="25" t="s">
        <v>66</v>
      </c>
      <c r="C69" s="26">
        <v>3</v>
      </c>
      <c r="D69" s="35">
        <v>7764464.5599999996</v>
      </c>
    </row>
    <row r="70" spans="1:4" ht="18" x14ac:dyDescent="0.25">
      <c r="A70" s="11" t="s">
        <v>37</v>
      </c>
      <c r="B70" s="25" t="s">
        <v>40</v>
      </c>
      <c r="C70" s="26">
        <v>14</v>
      </c>
      <c r="D70" s="27">
        <v>58370673.140000001</v>
      </c>
    </row>
    <row r="71" spans="1:4" ht="18" x14ac:dyDescent="0.25">
      <c r="A71" s="11" t="s">
        <v>39</v>
      </c>
      <c r="B71" s="25" t="s">
        <v>44</v>
      </c>
      <c r="C71" s="26">
        <v>9</v>
      </c>
      <c r="D71" s="27">
        <v>49445188.859999999</v>
      </c>
    </row>
    <row r="72" spans="1:4" ht="18" customHeight="1" x14ac:dyDescent="0.25">
      <c r="A72" s="11" t="s">
        <v>41</v>
      </c>
      <c r="B72" s="25" t="s">
        <v>68</v>
      </c>
      <c r="C72" s="26">
        <v>1</v>
      </c>
      <c r="D72" s="35">
        <v>3610573.92</v>
      </c>
    </row>
    <row r="73" spans="1:4" ht="18" x14ac:dyDescent="0.25">
      <c r="A73" s="11" t="s">
        <v>43</v>
      </c>
      <c r="B73" s="25" t="s">
        <v>50</v>
      </c>
      <c r="C73" s="26">
        <v>10</v>
      </c>
      <c r="D73" s="27">
        <v>37457697.280000001</v>
      </c>
    </row>
    <row r="74" spans="1:4" ht="18" customHeight="1" x14ac:dyDescent="0.25">
      <c r="A74" s="11" t="s">
        <v>45</v>
      </c>
      <c r="B74" s="25" t="s">
        <v>52</v>
      </c>
      <c r="C74" s="26">
        <v>55</v>
      </c>
      <c r="D74" s="27">
        <v>280421828.97000003</v>
      </c>
    </row>
    <row r="75" spans="1:4" ht="18" x14ac:dyDescent="0.25">
      <c r="A75" s="11" t="s">
        <v>47</v>
      </c>
      <c r="B75" s="25" t="s">
        <v>54</v>
      </c>
      <c r="C75" s="26">
        <v>1</v>
      </c>
      <c r="D75" s="27">
        <v>3205705</v>
      </c>
    </row>
    <row r="76" spans="1:4" ht="18" customHeight="1" x14ac:dyDescent="0.25">
      <c r="A76" s="11" t="s">
        <v>49</v>
      </c>
      <c r="B76" s="25" t="s">
        <v>69</v>
      </c>
      <c r="C76" s="26">
        <v>8</v>
      </c>
      <c r="D76" s="35">
        <v>55248135.799999997</v>
      </c>
    </row>
    <row r="77" spans="1:4" ht="18" x14ac:dyDescent="0.25">
      <c r="A77" s="31"/>
      <c r="B77" s="50" t="s">
        <v>59</v>
      </c>
      <c r="C77" s="17">
        <f>SUM(C63:C76)</f>
        <v>188</v>
      </c>
      <c r="D77" s="18">
        <f>SUM(D63:D76)</f>
        <v>868960273.77999997</v>
      </c>
    </row>
    <row r="78" spans="1:4" ht="20.25" customHeight="1" x14ac:dyDescent="0.25"/>
    <row r="79" spans="1:4" ht="18" x14ac:dyDescent="0.25">
      <c r="A79" s="4" t="s">
        <v>70</v>
      </c>
      <c r="B79" s="33"/>
    </row>
    <row r="82" spans="1:4" ht="18" x14ac:dyDescent="0.25">
      <c r="D82" s="34" t="s">
        <v>71</v>
      </c>
    </row>
    <row r="83" spans="1:4" ht="18" x14ac:dyDescent="0.25">
      <c r="D83" s="24" t="s">
        <v>72</v>
      </c>
    </row>
    <row r="84" spans="1:4" ht="18" x14ac:dyDescent="0.25">
      <c r="D84" s="24" t="s">
        <v>73</v>
      </c>
    </row>
    <row r="85" spans="1:4" ht="18" x14ac:dyDescent="0.25">
      <c r="D85" s="24" t="s">
        <v>74</v>
      </c>
    </row>
    <row r="86" spans="1:4" ht="18" x14ac:dyDescent="0.25">
      <c r="D86" s="24"/>
    </row>
    <row r="87" spans="1:4" ht="15.75" customHeight="1" x14ac:dyDescent="0.25"/>
    <row r="88" spans="1:4" ht="15.75" customHeight="1" x14ac:dyDescent="0.3">
      <c r="A88" s="36" t="s">
        <v>191</v>
      </c>
    </row>
    <row r="89" spans="1:4" ht="15.75" customHeight="1" x14ac:dyDescent="0.3">
      <c r="A89" s="6" t="s">
        <v>192</v>
      </c>
    </row>
    <row r="90" spans="1:4" ht="18.75" x14ac:dyDescent="0.3">
      <c r="A90" s="6" t="s">
        <v>193</v>
      </c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7"/>
  <sheetViews>
    <sheetView topLeftCell="A79" workbookViewId="0">
      <selection activeCell="C34" sqref="C34"/>
    </sheetView>
  </sheetViews>
  <sheetFormatPr defaultColWidth="8.85546875" defaultRowHeight="15" x14ac:dyDescent="0.25"/>
  <cols>
    <col min="1" max="1" width="7.28515625" customWidth="1"/>
    <col min="2" max="2" width="44.28515625" customWidth="1"/>
    <col min="3" max="3" width="11.42578125" customWidth="1"/>
    <col min="4" max="4" width="38" customWidth="1"/>
    <col min="5" max="5" width="7.42578125" customWidth="1"/>
    <col min="8" max="9" width="15.28515625" bestFit="1" customWidth="1"/>
    <col min="10" max="10" width="16.8554687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2" t="s">
        <v>195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196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197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199</v>
      </c>
      <c r="B21" s="6"/>
      <c r="C21" s="6"/>
      <c r="D21" s="6"/>
    </row>
    <row r="22" spans="1:4" ht="18.75" x14ac:dyDescent="0.3">
      <c r="A22" s="8" t="s">
        <v>200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201</v>
      </c>
    </row>
    <row r="26" spans="1:4" ht="9.75" customHeight="1" x14ac:dyDescent="0.25"/>
    <row r="27" spans="1:4" ht="18.7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17.4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17.25" customHeight="1" x14ac:dyDescent="0.25">
      <c r="A29" s="11" t="s">
        <v>24</v>
      </c>
      <c r="B29" s="12" t="s">
        <v>25</v>
      </c>
      <c r="C29" s="13">
        <v>2666</v>
      </c>
      <c r="D29" s="14">
        <v>126324930.08</v>
      </c>
    </row>
    <row r="30" spans="1:4" ht="17.25" customHeight="1" x14ac:dyDescent="0.25">
      <c r="A30" s="11">
        <v>2</v>
      </c>
      <c r="B30" s="12" t="s">
        <v>26</v>
      </c>
      <c r="C30" s="13">
        <v>14354</v>
      </c>
      <c r="D30" s="14">
        <v>611592018.96000004</v>
      </c>
    </row>
    <row r="31" spans="1:4" ht="17.25" customHeight="1" x14ac:dyDescent="0.25">
      <c r="A31" s="11" t="s">
        <v>27</v>
      </c>
      <c r="B31" s="12" t="s">
        <v>28</v>
      </c>
      <c r="C31" s="13">
        <v>3339</v>
      </c>
      <c r="D31" s="14">
        <v>155258322.88</v>
      </c>
    </row>
    <row r="32" spans="1:4" ht="17.25" customHeight="1" x14ac:dyDescent="0.25">
      <c r="A32" s="11" t="s">
        <v>29</v>
      </c>
      <c r="B32" s="12" t="s">
        <v>32</v>
      </c>
      <c r="C32" s="13">
        <v>86</v>
      </c>
      <c r="D32" s="14">
        <v>9114169.1099999994</v>
      </c>
    </row>
    <row r="33" spans="1:4" ht="17.25" customHeight="1" x14ac:dyDescent="0.25">
      <c r="A33" s="11" t="s">
        <v>31</v>
      </c>
      <c r="B33" s="12" t="s">
        <v>64</v>
      </c>
      <c r="C33" s="13">
        <v>18168</v>
      </c>
      <c r="D33" s="14">
        <v>1004485582.35</v>
      </c>
    </row>
    <row r="34" spans="1:4" ht="17.25" customHeight="1" x14ac:dyDescent="0.25">
      <c r="A34" s="11" t="s">
        <v>33</v>
      </c>
      <c r="B34" s="12" t="s">
        <v>36</v>
      </c>
      <c r="C34" s="13">
        <v>887</v>
      </c>
      <c r="D34" s="14">
        <v>51056519.810000002</v>
      </c>
    </row>
    <row r="35" spans="1:4" ht="17.25" customHeight="1" x14ac:dyDescent="0.25">
      <c r="A35" s="11" t="s">
        <v>35</v>
      </c>
      <c r="B35" s="12" t="s">
        <v>38</v>
      </c>
      <c r="C35" s="13">
        <v>631</v>
      </c>
      <c r="D35" s="14">
        <v>56193476.18</v>
      </c>
    </row>
    <row r="36" spans="1:4" ht="17.25" customHeight="1" x14ac:dyDescent="0.25">
      <c r="A36" s="11" t="s">
        <v>37</v>
      </c>
      <c r="B36" s="12" t="s">
        <v>198</v>
      </c>
      <c r="C36" s="13">
        <v>387</v>
      </c>
      <c r="D36" s="14">
        <v>18894042.879999999</v>
      </c>
    </row>
    <row r="37" spans="1:4" ht="17.25" customHeight="1" x14ac:dyDescent="0.25">
      <c r="A37" s="11" t="s">
        <v>39</v>
      </c>
      <c r="B37" s="12" t="s">
        <v>76</v>
      </c>
      <c r="C37" s="13">
        <v>2</v>
      </c>
      <c r="D37" s="14">
        <v>730538.85</v>
      </c>
    </row>
    <row r="38" spans="1:4" ht="17.25" customHeight="1" x14ac:dyDescent="0.25">
      <c r="A38" s="11" t="s">
        <v>41</v>
      </c>
      <c r="B38" s="12" t="s">
        <v>40</v>
      </c>
      <c r="C38" s="13">
        <v>705</v>
      </c>
      <c r="D38" s="14">
        <v>42312536.68</v>
      </c>
    </row>
    <row r="39" spans="1:4" ht="17.25" customHeight="1" x14ac:dyDescent="0.25">
      <c r="A39" s="11" t="s">
        <v>43</v>
      </c>
      <c r="B39" s="12" t="s">
        <v>44</v>
      </c>
      <c r="C39" s="13">
        <v>3549</v>
      </c>
      <c r="D39" s="14">
        <v>187374778.66999999</v>
      </c>
    </row>
    <row r="40" spans="1:4" ht="17.25" customHeight="1" x14ac:dyDescent="0.25">
      <c r="A40" s="11" t="s">
        <v>45</v>
      </c>
      <c r="B40" s="52" t="s">
        <v>46</v>
      </c>
      <c r="C40" s="13">
        <v>160</v>
      </c>
      <c r="D40" s="14">
        <v>13696735.310000001</v>
      </c>
    </row>
    <row r="41" spans="1:4" ht="17.25" customHeight="1" x14ac:dyDescent="0.25">
      <c r="A41" s="11" t="s">
        <v>47</v>
      </c>
      <c r="B41" s="12" t="s">
        <v>129</v>
      </c>
      <c r="C41" s="13">
        <v>3</v>
      </c>
      <c r="D41" s="14">
        <v>872388.51</v>
      </c>
    </row>
    <row r="42" spans="1:4" ht="17.25" customHeight="1" x14ac:dyDescent="0.25">
      <c r="A42" s="11" t="s">
        <v>49</v>
      </c>
      <c r="B42" s="12" t="s">
        <v>68</v>
      </c>
      <c r="C42" s="13">
        <v>137</v>
      </c>
      <c r="D42" s="14">
        <v>6171657.0800000001</v>
      </c>
    </row>
    <row r="43" spans="1:4" ht="17.25" customHeight="1" x14ac:dyDescent="0.25">
      <c r="A43" s="11" t="s">
        <v>51</v>
      </c>
      <c r="B43" s="12" t="s">
        <v>50</v>
      </c>
      <c r="C43" s="13">
        <v>9054</v>
      </c>
      <c r="D43" s="14">
        <v>510679830.63</v>
      </c>
    </row>
    <row r="44" spans="1:4" ht="17.25" customHeight="1" x14ac:dyDescent="0.25">
      <c r="A44" s="11" t="s">
        <v>53</v>
      </c>
      <c r="B44" s="12" t="s">
        <v>52</v>
      </c>
      <c r="C44" s="13">
        <v>17509</v>
      </c>
      <c r="D44" s="14">
        <v>960309530.97000003</v>
      </c>
    </row>
    <row r="45" spans="1:4" ht="17.25" customHeight="1" x14ac:dyDescent="0.25">
      <c r="A45" s="11" t="s">
        <v>55</v>
      </c>
      <c r="B45" s="12" t="s">
        <v>54</v>
      </c>
      <c r="C45" s="13">
        <v>7545</v>
      </c>
      <c r="D45" s="14">
        <v>333867114.81</v>
      </c>
    </row>
    <row r="46" spans="1:4" ht="17.25" customHeight="1" x14ac:dyDescent="0.25">
      <c r="A46" s="11" t="s">
        <v>57</v>
      </c>
      <c r="B46" s="12" t="s">
        <v>56</v>
      </c>
      <c r="C46" s="13">
        <v>7694</v>
      </c>
      <c r="D46" s="14">
        <v>317155942.95999998</v>
      </c>
    </row>
    <row r="47" spans="1:4" ht="17.25" customHeight="1" x14ac:dyDescent="0.25">
      <c r="A47" s="11" t="s">
        <v>75</v>
      </c>
      <c r="B47" s="12" t="s">
        <v>58</v>
      </c>
      <c r="C47" s="13">
        <v>755</v>
      </c>
      <c r="D47" s="14">
        <v>74970461.480000004</v>
      </c>
    </row>
    <row r="48" spans="1:4" ht="16.350000000000001" customHeight="1" x14ac:dyDescent="0.25">
      <c r="A48" s="16"/>
      <c r="B48" s="49" t="s">
        <v>59</v>
      </c>
      <c r="C48" s="17">
        <f>SUM(C29:C47)</f>
        <v>87631</v>
      </c>
      <c r="D48" s="18">
        <f>SUM(D29:D47)</f>
        <v>4481060578.1999998</v>
      </c>
    </row>
    <row r="49" spans="1:9" ht="16.350000000000001" customHeight="1" x14ac:dyDescent="0.25">
      <c r="A49" s="19"/>
      <c r="B49" s="20"/>
      <c r="C49" s="21"/>
      <c r="D49" s="22"/>
    </row>
    <row r="50" spans="1:9" ht="16.5" x14ac:dyDescent="0.25">
      <c r="A50" s="3" t="s">
        <v>194</v>
      </c>
    </row>
    <row r="51" spans="1:9" ht="10.5" customHeight="1" x14ac:dyDescent="0.25"/>
    <row r="52" spans="1:9" ht="18" x14ac:dyDescent="0.25">
      <c r="A52" s="4" t="s">
        <v>204</v>
      </c>
      <c r="B52" s="23"/>
    </row>
    <row r="53" spans="1:9" ht="18" x14ac:dyDescent="0.25">
      <c r="A53" s="24" t="s">
        <v>203</v>
      </c>
    </row>
    <row r="54" spans="1:9" ht="18" x14ac:dyDescent="0.25">
      <c r="A54" s="24" t="s">
        <v>169</v>
      </c>
    </row>
    <row r="55" spans="1:9" ht="11.25" customHeight="1" x14ac:dyDescent="0.25"/>
    <row r="56" spans="1:9" ht="19.5" customHeight="1" x14ac:dyDescent="0.25">
      <c r="A56" s="9" t="s">
        <v>16</v>
      </c>
      <c r="B56" s="9" t="s">
        <v>17</v>
      </c>
      <c r="C56" s="9" t="s">
        <v>18</v>
      </c>
      <c r="D56" s="9" t="s">
        <v>19</v>
      </c>
    </row>
    <row r="57" spans="1:9" ht="16.5" x14ac:dyDescent="0.25">
      <c r="A57" s="9" t="s">
        <v>20</v>
      </c>
      <c r="B57" s="9" t="s">
        <v>21</v>
      </c>
      <c r="C57" s="10" t="s">
        <v>22</v>
      </c>
      <c r="D57" s="10" t="s">
        <v>23</v>
      </c>
    </row>
    <row r="58" spans="1:9" ht="18" x14ac:dyDescent="0.25">
      <c r="A58" s="11" t="s">
        <v>24</v>
      </c>
      <c r="B58" s="25" t="s">
        <v>25</v>
      </c>
      <c r="C58" s="26">
        <v>12</v>
      </c>
      <c r="D58" s="35">
        <v>30918753.120000001</v>
      </c>
    </row>
    <row r="59" spans="1:9" ht="18" x14ac:dyDescent="0.25">
      <c r="A59" s="11">
        <v>2</v>
      </c>
      <c r="B59" s="25" t="s">
        <v>26</v>
      </c>
      <c r="C59" s="26">
        <v>51</v>
      </c>
      <c r="D59" s="27">
        <v>98716958.25</v>
      </c>
      <c r="H59" s="54"/>
      <c r="I59" s="54"/>
    </row>
    <row r="60" spans="1:9" ht="18" x14ac:dyDescent="0.25">
      <c r="A60" s="11" t="s">
        <v>27</v>
      </c>
      <c r="B60" s="25" t="s">
        <v>62</v>
      </c>
      <c r="C60" s="26">
        <v>50</v>
      </c>
      <c r="D60" s="35">
        <v>92151576.170000002</v>
      </c>
      <c r="H60" s="54"/>
      <c r="I60" s="54"/>
    </row>
    <row r="61" spans="1:9" ht="18" x14ac:dyDescent="0.25">
      <c r="A61" s="11" t="s">
        <v>29</v>
      </c>
      <c r="B61" s="25" t="s">
        <v>32</v>
      </c>
      <c r="C61" s="26">
        <v>14</v>
      </c>
      <c r="D61" s="35">
        <v>29209355.940000001</v>
      </c>
      <c r="H61" s="54"/>
      <c r="I61" s="54"/>
    </row>
    <row r="62" spans="1:9" ht="18" x14ac:dyDescent="0.25">
      <c r="A62" s="11" t="s">
        <v>31</v>
      </c>
      <c r="B62" s="25" t="s">
        <v>64</v>
      </c>
      <c r="C62" s="28">
        <v>116</v>
      </c>
      <c r="D62" s="27">
        <v>380316263.50999999</v>
      </c>
      <c r="H62" s="54"/>
      <c r="I62" s="54"/>
    </row>
    <row r="63" spans="1:9" ht="18" x14ac:dyDescent="0.25">
      <c r="A63" s="11" t="s">
        <v>33</v>
      </c>
      <c r="B63" s="25" t="s">
        <v>36</v>
      </c>
      <c r="C63" s="26">
        <v>58</v>
      </c>
      <c r="D63" s="27">
        <v>161175763.65000001</v>
      </c>
      <c r="H63" s="54"/>
      <c r="I63" s="54"/>
    </row>
    <row r="64" spans="1:9" ht="18" x14ac:dyDescent="0.25">
      <c r="A64" s="11" t="s">
        <v>35</v>
      </c>
      <c r="B64" s="25" t="s">
        <v>66</v>
      </c>
      <c r="C64" s="26">
        <v>19</v>
      </c>
      <c r="D64" s="27">
        <v>47809290.609999999</v>
      </c>
      <c r="H64" s="54"/>
      <c r="I64" s="54"/>
    </row>
    <row r="65" spans="1:10" ht="18" x14ac:dyDescent="0.25">
      <c r="A65" s="11" t="s">
        <v>37</v>
      </c>
      <c r="B65" s="25" t="s">
        <v>40</v>
      </c>
      <c r="C65" s="26">
        <v>11</v>
      </c>
      <c r="D65" s="27">
        <v>32675728.190000001</v>
      </c>
      <c r="H65" s="54"/>
      <c r="I65" s="54"/>
    </row>
    <row r="66" spans="1:10" ht="18" x14ac:dyDescent="0.25">
      <c r="A66" s="11" t="s">
        <v>39</v>
      </c>
      <c r="B66" s="25" t="s">
        <v>44</v>
      </c>
      <c r="C66" s="26">
        <v>42</v>
      </c>
      <c r="D66" s="27">
        <v>446566740.48000002</v>
      </c>
      <c r="H66" s="54"/>
      <c r="I66" s="54"/>
    </row>
    <row r="67" spans="1:10" ht="18" x14ac:dyDescent="0.25">
      <c r="A67" s="11" t="s">
        <v>41</v>
      </c>
      <c r="B67" s="53" t="s">
        <v>202</v>
      </c>
      <c r="C67" s="26">
        <v>9</v>
      </c>
      <c r="D67" s="27">
        <v>15119613.119999999</v>
      </c>
      <c r="H67" s="54"/>
      <c r="I67" s="54"/>
    </row>
    <row r="68" spans="1:10" ht="18" customHeight="1" x14ac:dyDescent="0.25">
      <c r="A68" s="11" t="s">
        <v>43</v>
      </c>
      <c r="B68" s="25" t="s">
        <v>68</v>
      </c>
      <c r="C68" s="26">
        <v>4</v>
      </c>
      <c r="D68" s="35">
        <v>15027566</v>
      </c>
      <c r="H68" s="54"/>
      <c r="I68" s="54"/>
    </row>
    <row r="69" spans="1:10" ht="18" x14ac:dyDescent="0.25">
      <c r="A69" s="11" t="s">
        <v>45</v>
      </c>
      <c r="B69" s="25" t="s">
        <v>50</v>
      </c>
      <c r="C69" s="26">
        <v>10</v>
      </c>
      <c r="D69" s="27">
        <v>24907438.800000001</v>
      </c>
      <c r="H69" s="54"/>
      <c r="I69" s="54"/>
    </row>
    <row r="70" spans="1:10" ht="18" customHeight="1" x14ac:dyDescent="0.25">
      <c r="A70" s="11" t="s">
        <v>47</v>
      </c>
      <c r="B70" s="25" t="s">
        <v>52</v>
      </c>
      <c r="C70" s="26">
        <v>50</v>
      </c>
      <c r="D70" s="27">
        <v>241182935.42000002</v>
      </c>
      <c r="H70" s="54"/>
      <c r="I70" s="54"/>
    </row>
    <row r="71" spans="1:10" ht="18" x14ac:dyDescent="0.25">
      <c r="A71" s="11" t="s">
        <v>49</v>
      </c>
      <c r="B71" s="25" t="s">
        <v>54</v>
      </c>
      <c r="C71" s="26">
        <v>10</v>
      </c>
      <c r="D71" s="27">
        <v>20842745.84</v>
      </c>
      <c r="H71" s="54"/>
      <c r="I71" s="54"/>
    </row>
    <row r="72" spans="1:10" ht="18" x14ac:dyDescent="0.25">
      <c r="A72" s="11" t="s">
        <v>51</v>
      </c>
      <c r="B72" s="28" t="s">
        <v>56</v>
      </c>
      <c r="C72" s="26">
        <v>4</v>
      </c>
      <c r="D72" s="27">
        <v>2193259.6800000002</v>
      </c>
      <c r="H72" s="54"/>
      <c r="I72" s="54"/>
    </row>
    <row r="73" spans="1:10" ht="18" customHeight="1" x14ac:dyDescent="0.25">
      <c r="A73" s="11" t="s">
        <v>53</v>
      </c>
      <c r="B73" s="25" t="s">
        <v>69</v>
      </c>
      <c r="C73" s="26">
        <v>16</v>
      </c>
      <c r="D73" s="35">
        <v>110423224.38</v>
      </c>
      <c r="H73" s="54"/>
      <c r="I73" s="54"/>
    </row>
    <row r="74" spans="1:10" ht="18" x14ac:dyDescent="0.25">
      <c r="A74" s="31"/>
      <c r="B74" s="50" t="s">
        <v>59</v>
      </c>
      <c r="C74" s="17">
        <f>SUM(C58:C73)</f>
        <v>476</v>
      </c>
      <c r="D74" s="18">
        <v>1749237213.1500001</v>
      </c>
      <c r="H74" s="54"/>
      <c r="I74" s="54"/>
      <c r="J74" s="55"/>
    </row>
    <row r="75" spans="1:10" ht="20.25" customHeight="1" x14ac:dyDescent="0.25"/>
    <row r="76" spans="1:10" ht="18" x14ac:dyDescent="0.25">
      <c r="A76" s="4" t="s">
        <v>70</v>
      </c>
      <c r="B76" s="33"/>
    </row>
    <row r="79" spans="1:10" ht="18" x14ac:dyDescent="0.25">
      <c r="D79" s="34" t="s">
        <v>71</v>
      </c>
    </row>
    <row r="80" spans="1:10" ht="18" x14ac:dyDescent="0.25">
      <c r="D80" s="24" t="s">
        <v>72</v>
      </c>
    </row>
    <row r="81" spans="1:4" ht="18" x14ac:dyDescent="0.25">
      <c r="D81" s="24" t="s">
        <v>73</v>
      </c>
    </row>
    <row r="82" spans="1:4" ht="18" x14ac:dyDescent="0.25">
      <c r="D82" s="24" t="s">
        <v>74</v>
      </c>
    </row>
    <row r="83" spans="1:4" ht="18" x14ac:dyDescent="0.25">
      <c r="D83" s="24"/>
    </row>
    <row r="84" spans="1:4" ht="15.75" customHeight="1" x14ac:dyDescent="0.25"/>
    <row r="85" spans="1:4" ht="15.75" customHeight="1" x14ac:dyDescent="0.3">
      <c r="A85" s="36"/>
    </row>
    <row r="86" spans="1:4" ht="15.75" customHeight="1" x14ac:dyDescent="0.3">
      <c r="A86" s="6"/>
    </row>
    <row r="87" spans="1:4" ht="18.75" x14ac:dyDescent="0.3">
      <c r="A87" s="6"/>
    </row>
  </sheetData>
  <pageMargins left="0.31" right="0.17" top="0.45" bottom="0.71" header="0.2" footer="0.17"/>
  <pageSetup paperSize="9" scale="98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86"/>
  <sheetViews>
    <sheetView view="pageBreakPreview" zoomScale="60" workbookViewId="0">
      <selection activeCell="B29" sqref="B29"/>
    </sheetView>
  </sheetViews>
  <sheetFormatPr defaultColWidth="8.85546875" defaultRowHeight="15" x14ac:dyDescent="0.25"/>
  <cols>
    <col min="1" max="1" width="6.85546875" customWidth="1"/>
    <col min="2" max="2" width="38.140625" customWidth="1"/>
    <col min="3" max="3" width="29.7109375" customWidth="1"/>
    <col min="4" max="4" width="35.85546875" customWidth="1"/>
    <col min="5" max="5" width="1" customWidth="1"/>
    <col min="6" max="6" width="1.42578125" customWidth="1"/>
    <col min="7" max="7" width="8" customWidth="1"/>
    <col min="8" max="8" width="16.85546875" bestFit="1" customWidth="1"/>
    <col min="9" max="9" width="15.28515625" bestFit="1" customWidth="1"/>
    <col min="10" max="10" width="16.8554687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2" t="s">
        <v>206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196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207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13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209</v>
      </c>
      <c r="B21" s="6"/>
      <c r="C21" s="6"/>
      <c r="D21" s="6"/>
    </row>
    <row r="22" spans="1:4" ht="18.75" x14ac:dyDescent="0.3">
      <c r="A22" s="56" t="s">
        <v>208</v>
      </c>
      <c r="B22" s="6"/>
      <c r="C22" s="6"/>
      <c r="D22" s="6"/>
    </row>
    <row r="23" spans="1:4" ht="18.75" x14ac:dyDescent="0.3">
      <c r="A23" s="8" t="s">
        <v>15</v>
      </c>
      <c r="B23" s="6"/>
      <c r="C23" s="6"/>
      <c r="D23" s="6"/>
    </row>
    <row r="24" spans="1:4" ht="10.5" customHeight="1" x14ac:dyDescent="0.25"/>
    <row r="25" spans="1:4" ht="16.5" x14ac:dyDescent="0.25">
      <c r="A25" s="3" t="s">
        <v>205</v>
      </c>
    </row>
    <row r="26" spans="1:4" ht="9.75" customHeight="1" x14ac:dyDescent="0.25"/>
    <row r="27" spans="1:4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4" ht="22.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4" ht="22.5" customHeight="1" x14ac:dyDescent="0.25">
      <c r="A29" s="11" t="s">
        <v>24</v>
      </c>
      <c r="B29" s="12" t="s">
        <v>25</v>
      </c>
      <c r="C29" s="58">
        <v>2683</v>
      </c>
      <c r="D29" s="59">
        <v>127492228.5</v>
      </c>
    </row>
    <row r="30" spans="1:4" ht="22.5" customHeight="1" x14ac:dyDescent="0.25">
      <c r="A30" s="11">
        <v>2</v>
      </c>
      <c r="B30" s="12" t="s">
        <v>26</v>
      </c>
      <c r="C30" s="58">
        <v>14392</v>
      </c>
      <c r="D30" s="59">
        <v>612016503.82000005</v>
      </c>
    </row>
    <row r="31" spans="1:4" ht="22.5" customHeight="1" x14ac:dyDescent="0.25">
      <c r="A31" s="11" t="s">
        <v>27</v>
      </c>
      <c r="B31" s="12" t="s">
        <v>28</v>
      </c>
      <c r="C31" s="58">
        <v>3365</v>
      </c>
      <c r="D31" s="59">
        <v>157273973.65000001</v>
      </c>
    </row>
    <row r="32" spans="1:4" ht="22.5" customHeight="1" x14ac:dyDescent="0.25">
      <c r="A32" s="11" t="s">
        <v>29</v>
      </c>
      <c r="B32" s="12" t="s">
        <v>210</v>
      </c>
      <c r="C32" s="58">
        <v>1</v>
      </c>
      <c r="D32" s="59">
        <v>105978.64</v>
      </c>
    </row>
    <row r="33" spans="1:4" ht="22.5" customHeight="1" x14ac:dyDescent="0.25">
      <c r="A33" s="11" t="s">
        <v>31</v>
      </c>
      <c r="B33" s="12" t="s">
        <v>32</v>
      </c>
      <c r="C33" s="58">
        <v>86</v>
      </c>
      <c r="D33" s="59">
        <v>8278748.25</v>
      </c>
    </row>
    <row r="34" spans="1:4" ht="22.5" customHeight="1" x14ac:dyDescent="0.25">
      <c r="A34" s="11" t="s">
        <v>33</v>
      </c>
      <c r="B34" s="12" t="s">
        <v>64</v>
      </c>
      <c r="C34" s="58">
        <v>18254</v>
      </c>
      <c r="D34" s="59">
        <v>1008480346.1</v>
      </c>
    </row>
    <row r="35" spans="1:4" ht="22.5" customHeight="1" x14ac:dyDescent="0.25">
      <c r="A35" s="11" t="s">
        <v>35</v>
      </c>
      <c r="B35" s="12" t="s">
        <v>36</v>
      </c>
      <c r="C35" s="58">
        <v>896</v>
      </c>
      <c r="D35" s="59">
        <v>51828754.75</v>
      </c>
    </row>
    <row r="36" spans="1:4" ht="22.5" customHeight="1" x14ac:dyDescent="0.25">
      <c r="A36" s="11" t="s">
        <v>37</v>
      </c>
      <c r="B36" s="12" t="s">
        <v>38</v>
      </c>
      <c r="C36" s="58">
        <v>641</v>
      </c>
      <c r="D36" s="59">
        <v>56487673.490000002</v>
      </c>
    </row>
    <row r="37" spans="1:4" ht="22.5" customHeight="1" x14ac:dyDescent="0.25">
      <c r="A37" s="11" t="s">
        <v>39</v>
      </c>
      <c r="B37" s="12" t="s">
        <v>198</v>
      </c>
      <c r="C37" s="58">
        <v>385</v>
      </c>
      <c r="D37" s="59">
        <v>18819192.420000002</v>
      </c>
    </row>
    <row r="38" spans="1:4" ht="22.5" customHeight="1" x14ac:dyDescent="0.25">
      <c r="A38" s="11" t="s">
        <v>41</v>
      </c>
      <c r="B38" s="12" t="s">
        <v>76</v>
      </c>
      <c r="C38" s="58">
        <v>2</v>
      </c>
      <c r="D38" s="59">
        <v>486639.7</v>
      </c>
    </row>
    <row r="39" spans="1:4" ht="22.5" customHeight="1" x14ac:dyDescent="0.25">
      <c r="A39" s="11" t="s">
        <v>43</v>
      </c>
      <c r="B39" s="12" t="s">
        <v>40</v>
      </c>
      <c r="C39" s="58">
        <v>715</v>
      </c>
      <c r="D39" s="59">
        <v>43946284.469999999</v>
      </c>
    </row>
    <row r="40" spans="1:4" ht="22.5" customHeight="1" x14ac:dyDescent="0.25">
      <c r="A40" s="11" t="s">
        <v>45</v>
      </c>
      <c r="B40" s="12" t="s">
        <v>42</v>
      </c>
      <c r="C40" s="58">
        <v>3</v>
      </c>
      <c r="D40" s="59">
        <v>203002.26</v>
      </c>
    </row>
    <row r="41" spans="1:4" ht="22.5" customHeight="1" x14ac:dyDescent="0.25">
      <c r="A41" s="11" t="s">
        <v>47</v>
      </c>
      <c r="B41" s="12" t="s">
        <v>44</v>
      </c>
      <c r="C41" s="58">
        <v>3564</v>
      </c>
      <c r="D41" s="59">
        <v>188635991.19999999</v>
      </c>
    </row>
    <row r="42" spans="1:4" ht="22.5" customHeight="1" x14ac:dyDescent="0.25">
      <c r="A42" s="11" t="s">
        <v>49</v>
      </c>
      <c r="B42" s="52" t="s">
        <v>46</v>
      </c>
      <c r="C42" s="58">
        <v>162</v>
      </c>
      <c r="D42" s="59">
        <v>13836919.65</v>
      </c>
    </row>
    <row r="43" spans="1:4" ht="22.5" customHeight="1" x14ac:dyDescent="0.25">
      <c r="A43" s="11" t="s">
        <v>51</v>
      </c>
      <c r="B43" s="12" t="s">
        <v>129</v>
      </c>
      <c r="C43" s="58">
        <v>3</v>
      </c>
      <c r="D43" s="59">
        <v>872388.51</v>
      </c>
    </row>
    <row r="44" spans="1:4" ht="22.5" customHeight="1" x14ac:dyDescent="0.25">
      <c r="A44" s="11" t="s">
        <v>53</v>
      </c>
      <c r="B44" s="12" t="s">
        <v>68</v>
      </c>
      <c r="C44" s="58">
        <v>137</v>
      </c>
      <c r="D44" s="59">
        <v>6171657.0800000001</v>
      </c>
    </row>
    <row r="45" spans="1:4" ht="22.5" customHeight="1" x14ac:dyDescent="0.25">
      <c r="A45" s="11" t="s">
        <v>55</v>
      </c>
      <c r="B45" s="12" t="s">
        <v>50</v>
      </c>
      <c r="C45" s="58">
        <v>9086</v>
      </c>
      <c r="D45" s="59">
        <v>511832323.25999999</v>
      </c>
    </row>
    <row r="46" spans="1:4" ht="22.5" customHeight="1" x14ac:dyDescent="0.25">
      <c r="A46" s="11" t="s">
        <v>57</v>
      </c>
      <c r="B46" s="12" t="s">
        <v>52</v>
      </c>
      <c r="C46" s="58">
        <v>17585</v>
      </c>
      <c r="D46" s="59">
        <v>963160756.28999996</v>
      </c>
    </row>
    <row r="47" spans="1:4" ht="22.5" customHeight="1" x14ac:dyDescent="0.25">
      <c r="A47" s="11" t="s">
        <v>75</v>
      </c>
      <c r="B47" s="12" t="s">
        <v>54</v>
      </c>
      <c r="C47" s="58">
        <v>7579</v>
      </c>
      <c r="D47" s="59">
        <v>334022240.79000002</v>
      </c>
    </row>
    <row r="48" spans="1:4" ht="22.5" customHeight="1" x14ac:dyDescent="0.25">
      <c r="A48" s="57" t="s">
        <v>128</v>
      </c>
      <c r="B48" s="12" t="s">
        <v>56</v>
      </c>
      <c r="C48" s="58">
        <v>7733</v>
      </c>
      <c r="D48" s="59">
        <v>318224212.19</v>
      </c>
    </row>
    <row r="49" spans="1:9" ht="22.5" customHeight="1" x14ac:dyDescent="0.25">
      <c r="A49" s="57" t="s">
        <v>182</v>
      </c>
      <c r="B49" s="12" t="s">
        <v>58</v>
      </c>
      <c r="C49" s="58">
        <v>762</v>
      </c>
      <c r="D49" s="59">
        <v>74508307.959999993</v>
      </c>
    </row>
    <row r="50" spans="1:9" ht="22.5" customHeight="1" x14ac:dyDescent="0.25">
      <c r="A50" s="16"/>
      <c r="B50" s="49" t="s">
        <v>59</v>
      </c>
      <c r="C50" s="17">
        <f>SUM(C29:C49)</f>
        <v>88034</v>
      </c>
      <c r="D50" s="18">
        <f>SUM(D29:D49)</f>
        <v>4496684122.9799995</v>
      </c>
    </row>
    <row r="51" spans="1:9" ht="16.350000000000001" customHeight="1" x14ac:dyDescent="0.25">
      <c r="A51" s="19"/>
      <c r="B51" s="20"/>
      <c r="C51" s="21"/>
      <c r="D51" s="22"/>
    </row>
    <row r="52" spans="1:9" ht="41.25" customHeight="1" x14ac:dyDescent="0.25">
      <c r="A52" s="189" t="s">
        <v>213</v>
      </c>
      <c r="B52" s="189"/>
      <c r="C52" s="189"/>
      <c r="D52" s="189"/>
      <c r="E52" s="189"/>
      <c r="F52" s="189"/>
      <c r="G52" s="189"/>
    </row>
    <row r="53" spans="1:9" ht="10.5" customHeight="1" x14ac:dyDescent="0.25"/>
    <row r="54" spans="1:9" ht="18" x14ac:dyDescent="0.25">
      <c r="A54" s="4" t="s">
        <v>216</v>
      </c>
      <c r="B54" s="23"/>
    </row>
    <row r="55" spans="1:9" ht="18" x14ac:dyDescent="0.25">
      <c r="A55" s="24" t="s">
        <v>214</v>
      </c>
    </row>
    <row r="56" spans="1:9" ht="18" x14ac:dyDescent="0.25">
      <c r="A56" s="24" t="s">
        <v>217</v>
      </c>
    </row>
    <row r="57" spans="1:9" ht="18" x14ac:dyDescent="0.25">
      <c r="A57" s="24" t="s">
        <v>215</v>
      </c>
    </row>
    <row r="58" spans="1:9" ht="18" x14ac:dyDescent="0.25">
      <c r="A58" s="24"/>
    </row>
    <row r="59" spans="1:9" ht="19.5" customHeight="1" x14ac:dyDescent="0.25">
      <c r="A59" s="9" t="s">
        <v>16</v>
      </c>
      <c r="B59" s="9" t="s">
        <v>17</v>
      </c>
      <c r="C59" s="9" t="s">
        <v>18</v>
      </c>
      <c r="D59" s="9" t="s">
        <v>19</v>
      </c>
    </row>
    <row r="60" spans="1:9" ht="16.5" x14ac:dyDescent="0.25">
      <c r="A60" s="9" t="s">
        <v>20</v>
      </c>
      <c r="B60" s="9" t="s">
        <v>21</v>
      </c>
      <c r="C60" s="10" t="s">
        <v>22</v>
      </c>
      <c r="D60" s="10" t="s">
        <v>23</v>
      </c>
    </row>
    <row r="61" spans="1:9" ht="36.75" customHeight="1" x14ac:dyDescent="0.25">
      <c r="A61" s="11" t="s">
        <v>24</v>
      </c>
      <c r="B61" s="25" t="s">
        <v>25</v>
      </c>
      <c r="C61" s="26">
        <v>1</v>
      </c>
      <c r="D61" s="35">
        <v>3524019.69</v>
      </c>
    </row>
    <row r="62" spans="1:9" ht="36.75" customHeight="1" x14ac:dyDescent="0.25">
      <c r="A62" s="11">
        <v>2</v>
      </c>
      <c r="B62" s="25" t="s">
        <v>26</v>
      </c>
      <c r="C62" s="26" t="s">
        <v>212</v>
      </c>
      <c r="D62" s="27">
        <v>31689177.59</v>
      </c>
      <c r="H62" s="54"/>
      <c r="I62" s="54"/>
    </row>
    <row r="63" spans="1:9" ht="36.75" customHeight="1" x14ac:dyDescent="0.25">
      <c r="A63" s="11" t="s">
        <v>27</v>
      </c>
      <c r="B63" s="25" t="s">
        <v>62</v>
      </c>
      <c r="C63" s="26">
        <v>5</v>
      </c>
      <c r="D63" s="35">
        <v>8522006.2899999991</v>
      </c>
      <c r="H63" s="54"/>
      <c r="I63" s="54"/>
    </row>
    <row r="64" spans="1:9" ht="36.75" customHeight="1" x14ac:dyDescent="0.25">
      <c r="A64" s="11" t="s">
        <v>29</v>
      </c>
      <c r="B64" s="25" t="s">
        <v>64</v>
      </c>
      <c r="C64" s="28">
        <v>11</v>
      </c>
      <c r="D64" s="27">
        <v>51912950.159999996</v>
      </c>
      <c r="H64" s="54"/>
      <c r="I64" s="54"/>
    </row>
    <row r="65" spans="1:10" ht="36.75" customHeight="1" x14ac:dyDescent="0.25">
      <c r="A65" s="11" t="s">
        <v>31</v>
      </c>
      <c r="B65" s="25" t="s">
        <v>36</v>
      </c>
      <c r="C65" s="26">
        <v>4</v>
      </c>
      <c r="D65" s="27">
        <v>5456327.4500000002</v>
      </c>
      <c r="H65" s="54"/>
      <c r="I65" s="54"/>
    </row>
    <row r="66" spans="1:10" ht="36.75" customHeight="1" x14ac:dyDescent="0.25">
      <c r="A66" s="11" t="s">
        <v>33</v>
      </c>
      <c r="B66" s="25" t="s">
        <v>66</v>
      </c>
      <c r="C66" s="26">
        <v>4</v>
      </c>
      <c r="D66" s="27">
        <v>21058545.170000002</v>
      </c>
      <c r="H66" s="54"/>
      <c r="I66" s="54"/>
    </row>
    <row r="67" spans="1:10" ht="36.75" customHeight="1" x14ac:dyDescent="0.25">
      <c r="A67" s="11" t="s">
        <v>35</v>
      </c>
      <c r="B67" s="25" t="s">
        <v>40</v>
      </c>
      <c r="C67" s="26">
        <v>2</v>
      </c>
      <c r="D67" s="27">
        <v>1557540.4</v>
      </c>
      <c r="H67" s="54"/>
      <c r="I67" s="54"/>
    </row>
    <row r="68" spans="1:10" ht="36.75" customHeight="1" x14ac:dyDescent="0.25">
      <c r="A68" s="11" t="s">
        <v>37</v>
      </c>
      <c r="B68" s="25" t="s">
        <v>44</v>
      </c>
      <c r="C68" s="26">
        <v>1</v>
      </c>
      <c r="D68" s="27">
        <v>12983813.26</v>
      </c>
      <c r="H68" s="54"/>
      <c r="I68" s="54"/>
    </row>
    <row r="69" spans="1:10" ht="36.75" customHeight="1" x14ac:dyDescent="0.25">
      <c r="A69" s="11" t="s">
        <v>39</v>
      </c>
      <c r="B69" s="25" t="s">
        <v>50</v>
      </c>
      <c r="C69" s="26">
        <v>2</v>
      </c>
      <c r="D69" s="27">
        <v>28832825.300000001</v>
      </c>
      <c r="H69" s="54"/>
      <c r="I69" s="54"/>
    </row>
    <row r="70" spans="1:10" ht="36.75" customHeight="1" x14ac:dyDescent="0.25">
      <c r="A70" s="11" t="s">
        <v>41</v>
      </c>
      <c r="B70" s="25" t="s">
        <v>52</v>
      </c>
      <c r="C70" s="26">
        <v>9</v>
      </c>
      <c r="D70" s="27">
        <v>52745200.420000002</v>
      </c>
      <c r="H70" s="54"/>
      <c r="I70" s="54"/>
    </row>
    <row r="71" spans="1:10" ht="36.75" customHeight="1" x14ac:dyDescent="0.25">
      <c r="A71" s="11" t="s">
        <v>43</v>
      </c>
      <c r="B71" s="25" t="s">
        <v>54</v>
      </c>
      <c r="C71" s="26">
        <v>1</v>
      </c>
      <c r="D71" s="27">
        <v>129844</v>
      </c>
      <c r="H71" s="54"/>
      <c r="I71" s="54"/>
    </row>
    <row r="72" spans="1:10" ht="36.75" customHeight="1" x14ac:dyDescent="0.25">
      <c r="A72" s="11" t="s">
        <v>45</v>
      </c>
      <c r="B72" s="25" t="s">
        <v>69</v>
      </c>
      <c r="C72" s="26">
        <v>3</v>
      </c>
      <c r="D72" s="35">
        <v>32307201.800000001</v>
      </c>
      <c r="H72" s="54"/>
      <c r="I72" s="54"/>
    </row>
    <row r="73" spans="1:10" ht="36.75" customHeight="1" x14ac:dyDescent="0.25">
      <c r="A73" s="31"/>
      <c r="B73" s="50" t="s">
        <v>59</v>
      </c>
      <c r="C73" s="17">
        <f>SUM(C61:C72)</f>
        <v>43</v>
      </c>
      <c r="D73" s="18">
        <f>SUM(D61:D72)</f>
        <v>250719451.53000003</v>
      </c>
      <c r="H73" s="54"/>
      <c r="I73" s="54"/>
      <c r="J73" s="55"/>
    </row>
    <row r="74" spans="1:10" ht="20.25" customHeight="1" x14ac:dyDescent="0.25"/>
    <row r="75" spans="1:10" ht="18" x14ac:dyDescent="0.25">
      <c r="A75" s="4" t="s">
        <v>70</v>
      </c>
      <c r="B75" s="33"/>
      <c r="H75" s="55"/>
    </row>
    <row r="78" spans="1:10" ht="18" x14ac:dyDescent="0.25">
      <c r="D78" s="34" t="s">
        <v>211</v>
      </c>
    </row>
    <row r="79" spans="1:10" ht="18" x14ac:dyDescent="0.25">
      <c r="D79" s="24" t="s">
        <v>72</v>
      </c>
    </row>
    <row r="80" spans="1:10" ht="18" x14ac:dyDescent="0.25">
      <c r="D80" s="24" t="s">
        <v>73</v>
      </c>
    </row>
    <row r="81" spans="1:4" ht="18" x14ac:dyDescent="0.25">
      <c r="D81" s="24" t="s">
        <v>74</v>
      </c>
    </row>
    <row r="82" spans="1:4" ht="18" x14ac:dyDescent="0.25">
      <c r="D82" s="24"/>
    </row>
    <row r="83" spans="1:4" ht="15.75" customHeight="1" x14ac:dyDescent="0.25"/>
    <row r="84" spans="1:4" ht="15.75" customHeight="1" x14ac:dyDescent="0.3">
      <c r="A84" s="36"/>
    </row>
    <row r="85" spans="1:4" ht="15.75" customHeight="1" x14ac:dyDescent="0.3">
      <c r="A85" s="6"/>
    </row>
    <row r="86" spans="1:4" ht="18.75" x14ac:dyDescent="0.3">
      <c r="A86" s="6"/>
    </row>
  </sheetData>
  <mergeCells count="1">
    <mergeCell ref="A52:G52"/>
  </mergeCells>
  <pageMargins left="0.31" right="0.17" top="0.45" bottom="0.71" header="0.2" footer="0.17"/>
  <pageSetup paperSize="9" scale="82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9"/>
  <sheetViews>
    <sheetView view="pageBreakPreview" zoomScale="60" workbookViewId="0">
      <selection activeCell="B29" sqref="B29"/>
    </sheetView>
  </sheetViews>
  <sheetFormatPr defaultColWidth="8.85546875" defaultRowHeight="15" x14ac:dyDescent="0.25"/>
  <cols>
    <col min="1" max="1" width="6.85546875" customWidth="1"/>
    <col min="2" max="2" width="46.28515625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15.28515625" bestFit="1" customWidth="1"/>
    <col min="10" max="10" width="24.42578125" customWidth="1"/>
    <col min="11" max="11" width="19" customWidth="1"/>
    <col min="12" max="12" width="18" bestFit="1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2" t="s">
        <v>219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218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220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244</v>
      </c>
      <c r="B21" s="6"/>
      <c r="C21" s="6"/>
      <c r="D21" s="6"/>
    </row>
    <row r="22" spans="1:6" ht="18.75" x14ac:dyDescent="0.3">
      <c r="A22" s="56" t="s">
        <v>221</v>
      </c>
      <c r="B22" s="6"/>
      <c r="C22" s="6"/>
      <c r="D22" s="6"/>
    </row>
    <row r="23" spans="1:6" ht="18.75" x14ac:dyDescent="0.3">
      <c r="A23" s="8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222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6" ht="22.5" customHeight="1" x14ac:dyDescent="0.25">
      <c r="A29" s="69" t="s">
        <v>224</v>
      </c>
      <c r="B29" s="68" t="s">
        <v>25</v>
      </c>
      <c r="C29" s="60">
        <v>2696</v>
      </c>
      <c r="D29" s="61">
        <v>131656039.12</v>
      </c>
      <c r="E29" s="66"/>
      <c r="F29" s="67"/>
    </row>
    <row r="30" spans="1:6" ht="22.5" customHeight="1" x14ac:dyDescent="0.25">
      <c r="A30" s="69" t="s">
        <v>225</v>
      </c>
      <c r="B30" s="68" t="s">
        <v>26</v>
      </c>
      <c r="C30" s="60">
        <v>14441</v>
      </c>
      <c r="D30" s="61">
        <v>623397501.17999995</v>
      </c>
      <c r="E30" s="66"/>
      <c r="F30" s="67"/>
    </row>
    <row r="31" spans="1:6" ht="22.5" customHeight="1" x14ac:dyDescent="0.25">
      <c r="A31" s="69" t="s">
        <v>226</v>
      </c>
      <c r="B31" s="68" t="s">
        <v>28</v>
      </c>
      <c r="C31" s="60">
        <v>3425</v>
      </c>
      <c r="D31" s="61">
        <v>170534491.63999999</v>
      </c>
      <c r="E31" s="66"/>
      <c r="F31" s="67"/>
    </row>
    <row r="32" spans="1:6" ht="22.5" customHeight="1" x14ac:dyDescent="0.25">
      <c r="A32" s="69" t="s">
        <v>227</v>
      </c>
      <c r="B32" s="68" t="s">
        <v>32</v>
      </c>
      <c r="C32" s="60">
        <v>89</v>
      </c>
      <c r="D32" s="61">
        <v>9585901.1899999995</v>
      </c>
      <c r="E32" s="66"/>
      <c r="F32" s="67"/>
    </row>
    <row r="33" spans="1:10" ht="22.5" customHeight="1" x14ac:dyDescent="0.25">
      <c r="A33" s="69" t="s">
        <v>228</v>
      </c>
      <c r="B33" s="68" t="s">
        <v>64</v>
      </c>
      <c r="C33" s="60">
        <v>18451</v>
      </c>
      <c r="D33" s="61">
        <v>1051050217.34</v>
      </c>
      <c r="E33" s="66"/>
      <c r="F33" s="67"/>
    </row>
    <row r="34" spans="1:10" ht="22.5" customHeight="1" x14ac:dyDescent="0.25">
      <c r="A34" s="69" t="s">
        <v>229</v>
      </c>
      <c r="B34" s="68" t="s">
        <v>36</v>
      </c>
      <c r="C34" s="60">
        <v>955</v>
      </c>
      <c r="D34" s="61">
        <v>63549941.030000001</v>
      </c>
      <c r="E34" s="66"/>
      <c r="F34" s="67"/>
    </row>
    <row r="35" spans="1:10" ht="22.5" customHeight="1" x14ac:dyDescent="0.25">
      <c r="A35" s="69" t="s">
        <v>230</v>
      </c>
      <c r="B35" s="68" t="s">
        <v>38</v>
      </c>
      <c r="C35" s="60">
        <v>651</v>
      </c>
      <c r="D35" s="61">
        <v>60194463.020000003</v>
      </c>
      <c r="E35" s="66"/>
      <c r="F35" s="67"/>
    </row>
    <row r="36" spans="1:10" ht="22.5" customHeight="1" x14ac:dyDescent="0.25">
      <c r="A36" s="69" t="s">
        <v>231</v>
      </c>
      <c r="B36" s="68" t="s">
        <v>198</v>
      </c>
      <c r="C36" s="60">
        <v>386</v>
      </c>
      <c r="D36" s="61">
        <v>18854585.300000001</v>
      </c>
      <c r="E36" s="66"/>
      <c r="F36" s="67"/>
    </row>
    <row r="37" spans="1:10" ht="22.5" customHeight="1" x14ac:dyDescent="0.25">
      <c r="A37" s="69" t="s">
        <v>232</v>
      </c>
      <c r="B37" s="68" t="s">
        <v>76</v>
      </c>
      <c r="C37" s="60">
        <v>3</v>
      </c>
      <c r="D37" s="61">
        <v>771555.07</v>
      </c>
      <c r="E37" s="66"/>
      <c r="F37" s="67"/>
    </row>
    <row r="38" spans="1:10" ht="22.5" customHeight="1" x14ac:dyDescent="0.25">
      <c r="A38" s="69" t="s">
        <v>233</v>
      </c>
      <c r="B38" s="68" t="s">
        <v>40</v>
      </c>
      <c r="C38" s="60">
        <v>748</v>
      </c>
      <c r="D38" s="61">
        <v>50204376.359999999</v>
      </c>
      <c r="E38" s="66"/>
      <c r="F38" s="67"/>
    </row>
    <row r="39" spans="1:10" ht="22.5" customHeight="1" x14ac:dyDescent="0.25">
      <c r="A39" s="69" t="s">
        <v>234</v>
      </c>
      <c r="B39" s="68" t="s">
        <v>44</v>
      </c>
      <c r="C39" s="60">
        <v>3598</v>
      </c>
      <c r="D39" s="61">
        <v>195872512.03999999</v>
      </c>
      <c r="E39" s="66"/>
      <c r="F39" s="67"/>
    </row>
    <row r="40" spans="1:10" ht="26.25" customHeight="1" x14ac:dyDescent="0.25">
      <c r="A40" s="69" t="s">
        <v>223</v>
      </c>
      <c r="B40" s="68" t="s">
        <v>46</v>
      </c>
      <c r="C40" s="60">
        <v>163</v>
      </c>
      <c r="D40" s="61">
        <v>14015869.93</v>
      </c>
      <c r="E40" s="66"/>
      <c r="F40" s="67"/>
    </row>
    <row r="41" spans="1:10" ht="21" customHeight="1" x14ac:dyDescent="0.25">
      <c r="A41" s="69" t="s">
        <v>235</v>
      </c>
      <c r="B41" s="68" t="s">
        <v>129</v>
      </c>
      <c r="C41" s="60">
        <v>3</v>
      </c>
      <c r="D41" s="61">
        <v>872388.51</v>
      </c>
      <c r="E41" s="66"/>
      <c r="F41" s="67"/>
    </row>
    <row r="42" spans="1:10" ht="22.5" customHeight="1" x14ac:dyDescent="0.25">
      <c r="A42" s="69" t="s">
        <v>236</v>
      </c>
      <c r="B42" s="68" t="s">
        <v>68</v>
      </c>
      <c r="C42" s="60">
        <v>140</v>
      </c>
      <c r="D42" s="61">
        <v>6782907.9500000002</v>
      </c>
      <c r="E42" s="66"/>
      <c r="F42" s="67"/>
    </row>
    <row r="43" spans="1:10" ht="22.5" customHeight="1" x14ac:dyDescent="0.25">
      <c r="A43" s="69" t="s">
        <v>237</v>
      </c>
      <c r="B43" s="68" t="s">
        <v>50</v>
      </c>
      <c r="C43" s="60">
        <v>9135</v>
      </c>
      <c r="D43" s="61">
        <v>531030032.43000001</v>
      </c>
      <c r="E43" s="66"/>
      <c r="F43" s="67"/>
    </row>
    <row r="44" spans="1:10" ht="22.5" customHeight="1" x14ac:dyDescent="0.25">
      <c r="A44" s="69" t="s">
        <v>238</v>
      </c>
      <c r="B44" s="68" t="s">
        <v>52</v>
      </c>
      <c r="C44" s="60">
        <v>17745</v>
      </c>
      <c r="D44" s="61">
        <v>1037063258.26</v>
      </c>
      <c r="E44" s="66"/>
      <c r="F44" s="67"/>
    </row>
    <row r="45" spans="1:10" ht="22.5" customHeight="1" x14ac:dyDescent="0.25">
      <c r="A45" s="69" t="s">
        <v>239</v>
      </c>
      <c r="B45" s="68" t="s">
        <v>54</v>
      </c>
      <c r="C45" s="60">
        <v>7602</v>
      </c>
      <c r="D45" s="61">
        <v>337611359.42000002</v>
      </c>
      <c r="E45" s="66"/>
      <c r="F45" s="67"/>
    </row>
    <row r="46" spans="1:10" ht="22.5" customHeight="1" x14ac:dyDescent="0.25">
      <c r="A46" s="69" t="s">
        <v>240</v>
      </c>
      <c r="B46" s="68" t="s">
        <v>56</v>
      </c>
      <c r="C46" s="60">
        <v>7749</v>
      </c>
      <c r="D46" s="61">
        <v>320646023.42000002</v>
      </c>
      <c r="E46" s="66"/>
      <c r="F46" s="67"/>
    </row>
    <row r="47" spans="1:10" ht="22.5" customHeight="1" x14ac:dyDescent="0.25">
      <c r="A47" s="69" t="s">
        <v>241</v>
      </c>
      <c r="B47" s="68" t="s">
        <v>58</v>
      </c>
      <c r="C47" s="60">
        <v>779</v>
      </c>
      <c r="D47" s="61">
        <v>97508205.819999993</v>
      </c>
      <c r="E47" s="66"/>
      <c r="F47" s="67"/>
      <c r="J47" s="55">
        <v>2094464260.99</v>
      </c>
    </row>
    <row r="48" spans="1:10" ht="22.5" customHeight="1" x14ac:dyDescent="0.25">
      <c r="A48" s="16"/>
      <c r="B48" s="49" t="s">
        <v>59</v>
      </c>
      <c r="C48" s="62">
        <f>SUM(C29:C47)</f>
        <v>88759</v>
      </c>
      <c r="D48" s="63">
        <f>SUM(D29:D47)</f>
        <v>4721201629.0299997</v>
      </c>
    </row>
    <row r="49" spans="1:15" ht="16.350000000000001" customHeight="1" x14ac:dyDescent="0.25">
      <c r="A49" s="19"/>
      <c r="B49" s="20"/>
      <c r="C49" s="21"/>
      <c r="D49" s="22"/>
    </row>
    <row r="50" spans="1:15" ht="41.25" customHeight="1" x14ac:dyDescent="0.3">
      <c r="A50" s="190" t="s">
        <v>242</v>
      </c>
      <c r="B50" s="190"/>
      <c r="C50" s="190"/>
      <c r="D50" s="190"/>
      <c r="E50" s="190"/>
      <c r="F50" s="190"/>
      <c r="G50" s="190"/>
    </row>
    <row r="51" spans="1:15" ht="10.5" customHeight="1" x14ac:dyDescent="0.25"/>
    <row r="52" spans="1:15" ht="18" x14ac:dyDescent="0.25">
      <c r="A52" s="4" t="s">
        <v>246</v>
      </c>
      <c r="B52" s="23"/>
    </row>
    <row r="53" spans="1:15" ht="18" x14ac:dyDescent="0.25">
      <c r="A53" s="24" t="s">
        <v>245</v>
      </c>
    </row>
    <row r="54" spans="1:15" ht="18" x14ac:dyDescent="0.25">
      <c r="A54" s="24" t="s">
        <v>247</v>
      </c>
      <c r="M54" s="54"/>
      <c r="O54" s="54"/>
    </row>
    <row r="55" spans="1:15" ht="18" x14ac:dyDescent="0.25">
      <c r="A55" s="24" t="s">
        <v>243</v>
      </c>
    </row>
    <row r="56" spans="1:15" ht="18" x14ac:dyDescent="0.25">
      <c r="A56" s="24"/>
    </row>
    <row r="57" spans="1:15" ht="19.5" customHeight="1" x14ac:dyDescent="0.25">
      <c r="A57" s="9" t="s">
        <v>16</v>
      </c>
      <c r="B57" s="9" t="s">
        <v>17</v>
      </c>
      <c r="C57" s="9" t="s">
        <v>18</v>
      </c>
      <c r="D57" s="9" t="s">
        <v>19</v>
      </c>
    </row>
    <row r="58" spans="1:15" ht="21.75" customHeight="1" x14ac:dyDescent="0.25">
      <c r="A58" s="9" t="s">
        <v>20</v>
      </c>
      <c r="B58" s="9" t="s">
        <v>21</v>
      </c>
      <c r="C58" s="9" t="s">
        <v>22</v>
      </c>
      <c r="D58" s="9" t="s">
        <v>23</v>
      </c>
    </row>
    <row r="59" spans="1:15" ht="33.75" customHeight="1" x14ac:dyDescent="0.25">
      <c r="A59" s="11" t="s">
        <v>24</v>
      </c>
      <c r="B59" s="64" t="s">
        <v>25</v>
      </c>
      <c r="C59" s="26">
        <v>11</v>
      </c>
      <c r="D59" s="35">
        <v>75771168.260000005</v>
      </c>
      <c r="J59">
        <v>3319153.8</v>
      </c>
      <c r="K59" s="55">
        <f>D59-J59</f>
        <v>72452014.460000008</v>
      </c>
    </row>
    <row r="60" spans="1:15" ht="33.75" customHeight="1" x14ac:dyDescent="0.25">
      <c r="A60" s="11">
        <v>2</v>
      </c>
      <c r="B60" s="64" t="s">
        <v>26</v>
      </c>
      <c r="C60" s="26">
        <v>36</v>
      </c>
      <c r="D60" s="27">
        <v>143042201.16</v>
      </c>
      <c r="H60" s="54"/>
      <c r="J60">
        <v>4382594.8</v>
      </c>
      <c r="K60" s="55">
        <f t="shared" ref="K60:K75" si="0">D60-J60</f>
        <v>138659606.35999998</v>
      </c>
    </row>
    <row r="61" spans="1:15" ht="33.75" customHeight="1" x14ac:dyDescent="0.25">
      <c r="A61" s="11" t="s">
        <v>27</v>
      </c>
      <c r="B61" s="64" t="s">
        <v>62</v>
      </c>
      <c r="C61" s="26">
        <v>54</v>
      </c>
      <c r="D61" s="35">
        <v>185085493.86000001</v>
      </c>
      <c r="H61" s="54"/>
      <c r="J61">
        <v>7938192.3200000003</v>
      </c>
      <c r="K61" s="55">
        <f t="shared" si="0"/>
        <v>177147301.54000002</v>
      </c>
    </row>
    <row r="62" spans="1:15" ht="33.75" customHeight="1" x14ac:dyDescent="0.25">
      <c r="A62" s="11" t="s">
        <v>29</v>
      </c>
      <c r="B62" s="12" t="s">
        <v>32</v>
      </c>
      <c r="C62" s="26">
        <v>4</v>
      </c>
      <c r="D62" s="35">
        <v>8547046.3200000003</v>
      </c>
      <c r="H62" s="54"/>
      <c r="J62">
        <v>264472.32000000001</v>
      </c>
      <c r="K62" s="55">
        <f t="shared" si="0"/>
        <v>8282574</v>
      </c>
    </row>
    <row r="63" spans="1:15" ht="33.75" customHeight="1" x14ac:dyDescent="0.25">
      <c r="A63" s="11" t="s">
        <v>31</v>
      </c>
      <c r="B63" s="64" t="s">
        <v>64</v>
      </c>
      <c r="C63" s="28">
        <v>163</v>
      </c>
      <c r="D63" s="27">
        <v>513139846.23000002</v>
      </c>
      <c r="H63" s="54"/>
      <c r="J63">
        <v>21469084.199999999</v>
      </c>
      <c r="K63" s="55">
        <f t="shared" si="0"/>
        <v>491670762.03000003</v>
      </c>
    </row>
    <row r="64" spans="1:15" ht="33.75" customHeight="1" x14ac:dyDescent="0.25">
      <c r="A64" s="11" t="s">
        <v>33</v>
      </c>
      <c r="B64" s="64" t="s">
        <v>36</v>
      </c>
      <c r="C64" s="26">
        <v>66</v>
      </c>
      <c r="D64" s="27">
        <v>171434658.56</v>
      </c>
      <c r="H64" s="54"/>
      <c r="J64">
        <v>6765633.3200000003</v>
      </c>
      <c r="K64" s="55">
        <f t="shared" si="0"/>
        <v>164669025.24000001</v>
      </c>
      <c r="L64" s="54"/>
    </row>
    <row r="65" spans="1:12" ht="33.75" customHeight="1" x14ac:dyDescent="0.25">
      <c r="A65" s="11" t="s">
        <v>35</v>
      </c>
      <c r="B65" s="64" t="s">
        <v>66</v>
      </c>
      <c r="C65" s="26">
        <v>15</v>
      </c>
      <c r="D65" s="27">
        <v>76954387.370000005</v>
      </c>
      <c r="H65" s="54"/>
      <c r="J65">
        <v>1190125.44</v>
      </c>
      <c r="K65" s="55">
        <f t="shared" si="0"/>
        <v>75764261.930000007</v>
      </c>
      <c r="L65" s="54"/>
    </row>
    <row r="66" spans="1:12" ht="33.75" customHeight="1" x14ac:dyDescent="0.25">
      <c r="A66" s="11" t="s">
        <v>37</v>
      </c>
      <c r="B66" s="64" t="s">
        <v>40</v>
      </c>
      <c r="C66" s="26">
        <v>31</v>
      </c>
      <c r="D66" s="27">
        <v>79718354</v>
      </c>
      <c r="H66" s="54"/>
      <c r="J66">
        <v>3967084.8</v>
      </c>
      <c r="K66" s="55">
        <f t="shared" si="0"/>
        <v>75751269.200000003</v>
      </c>
      <c r="L66" s="54"/>
    </row>
    <row r="67" spans="1:12" ht="33.75" customHeight="1" x14ac:dyDescent="0.25">
      <c r="A67" s="11" t="s">
        <v>39</v>
      </c>
      <c r="B67" s="64" t="s">
        <v>44</v>
      </c>
      <c r="C67" s="26">
        <v>23</v>
      </c>
      <c r="D67" s="27">
        <v>56329561</v>
      </c>
      <c r="H67" s="54"/>
      <c r="J67">
        <v>2776959.36</v>
      </c>
      <c r="K67" s="55">
        <f t="shared" si="0"/>
        <v>53552601.640000001</v>
      </c>
      <c r="L67" s="55"/>
    </row>
    <row r="68" spans="1:12" ht="33.75" customHeight="1" x14ac:dyDescent="0.25">
      <c r="A68" s="11" t="s">
        <v>41</v>
      </c>
      <c r="B68" s="12" t="s">
        <v>198</v>
      </c>
      <c r="C68" s="26">
        <v>1</v>
      </c>
      <c r="D68" s="27">
        <v>1314334</v>
      </c>
      <c r="H68" s="54"/>
      <c r="K68" s="55">
        <f t="shared" si="0"/>
        <v>1314334</v>
      </c>
    </row>
    <row r="69" spans="1:12" ht="33.75" customHeight="1" x14ac:dyDescent="0.25">
      <c r="A69" s="11" t="s">
        <v>43</v>
      </c>
      <c r="B69" s="12" t="s">
        <v>68</v>
      </c>
      <c r="C69" s="26">
        <v>4</v>
      </c>
      <c r="D69" s="27">
        <v>8336483</v>
      </c>
      <c r="H69" s="54"/>
      <c r="J69">
        <v>396708.48</v>
      </c>
      <c r="K69" s="55">
        <f t="shared" si="0"/>
        <v>7939774.5199999996</v>
      </c>
    </row>
    <row r="70" spans="1:12" ht="33.75" customHeight="1" x14ac:dyDescent="0.25">
      <c r="A70" s="11" t="s">
        <v>45</v>
      </c>
      <c r="B70" s="52" t="s">
        <v>46</v>
      </c>
      <c r="C70" s="26">
        <v>6</v>
      </c>
      <c r="D70" s="27">
        <v>13524119.76</v>
      </c>
      <c r="H70" s="54"/>
      <c r="K70" s="55">
        <f t="shared" si="0"/>
        <v>13524119.76</v>
      </c>
    </row>
    <row r="71" spans="1:12" ht="33.75" customHeight="1" x14ac:dyDescent="0.25">
      <c r="A71" s="11" t="s">
        <v>47</v>
      </c>
      <c r="B71" s="64" t="s">
        <v>50</v>
      </c>
      <c r="C71" s="26">
        <v>25</v>
      </c>
      <c r="D71" s="27">
        <v>145667832.56</v>
      </c>
      <c r="H71" s="54"/>
      <c r="J71">
        <v>8123221.7699999996</v>
      </c>
      <c r="K71" s="55">
        <f t="shared" si="0"/>
        <v>137544610.78999999</v>
      </c>
    </row>
    <row r="72" spans="1:12" ht="33.75" customHeight="1" x14ac:dyDescent="0.25">
      <c r="A72" s="11" t="s">
        <v>49</v>
      </c>
      <c r="B72" s="64" t="s">
        <v>52</v>
      </c>
      <c r="C72" s="26">
        <v>139</v>
      </c>
      <c r="D72" s="27">
        <v>494336033.47000003</v>
      </c>
      <c r="H72" s="54"/>
      <c r="J72">
        <v>54275217.149999999</v>
      </c>
      <c r="K72" s="55">
        <f t="shared" si="0"/>
        <v>440060816.32000005</v>
      </c>
    </row>
    <row r="73" spans="1:12" ht="33.75" customHeight="1" x14ac:dyDescent="0.25">
      <c r="A73" s="11" t="s">
        <v>51</v>
      </c>
      <c r="B73" s="64" t="s">
        <v>54</v>
      </c>
      <c r="C73" s="26">
        <v>2</v>
      </c>
      <c r="D73" s="27">
        <v>13410750.32</v>
      </c>
      <c r="H73" s="54"/>
      <c r="J73">
        <v>167162.46</v>
      </c>
      <c r="K73" s="55">
        <f t="shared" si="0"/>
        <v>13243587.859999999</v>
      </c>
    </row>
    <row r="74" spans="1:12" ht="33.75" customHeight="1" x14ac:dyDescent="0.25">
      <c r="A74" s="11" t="s">
        <v>53</v>
      </c>
      <c r="B74" s="12" t="s">
        <v>56</v>
      </c>
      <c r="C74" s="26">
        <v>3</v>
      </c>
      <c r="D74" s="27">
        <v>7428543</v>
      </c>
      <c r="H74" s="54"/>
      <c r="J74">
        <v>371569.66</v>
      </c>
      <c r="K74" s="55">
        <f t="shared" si="0"/>
        <v>7056973.3399999999</v>
      </c>
    </row>
    <row r="75" spans="1:12" ht="33.75" customHeight="1" x14ac:dyDescent="0.25">
      <c r="A75" s="11" t="s">
        <v>55</v>
      </c>
      <c r="B75" s="64" t="s">
        <v>69</v>
      </c>
      <c r="C75" s="26">
        <v>11</v>
      </c>
      <c r="D75" s="35">
        <v>100423368.12</v>
      </c>
      <c r="H75" s="54"/>
      <c r="J75">
        <v>18714525.84</v>
      </c>
      <c r="K75" s="55">
        <f t="shared" si="0"/>
        <v>81708842.280000001</v>
      </c>
    </row>
    <row r="76" spans="1:12" ht="33.75" customHeight="1" x14ac:dyDescent="0.25">
      <c r="A76" s="31"/>
      <c r="B76" s="65" t="s">
        <v>59</v>
      </c>
      <c r="C76" s="17">
        <f>SUM(C59:C75)</f>
        <v>594</v>
      </c>
      <c r="D76" s="18">
        <v>2094464260.99</v>
      </c>
      <c r="H76" s="54"/>
      <c r="I76" s="54"/>
      <c r="J76" s="55"/>
      <c r="K76" s="55">
        <v>2094464260.99</v>
      </c>
    </row>
    <row r="77" spans="1:12" ht="20.25" customHeight="1" x14ac:dyDescent="0.25"/>
    <row r="78" spans="1:12" ht="18" x14ac:dyDescent="0.25">
      <c r="A78" s="4" t="s">
        <v>70</v>
      </c>
      <c r="B78" s="33"/>
      <c r="H78" s="55"/>
    </row>
    <row r="81" spans="1:4" ht="18" x14ac:dyDescent="0.25">
      <c r="D81" s="34" t="s">
        <v>211</v>
      </c>
    </row>
    <row r="82" spans="1:4" ht="18" x14ac:dyDescent="0.25">
      <c r="D82" s="24" t="s">
        <v>72</v>
      </c>
    </row>
    <row r="83" spans="1:4" ht="18" x14ac:dyDescent="0.25">
      <c r="D83" s="24" t="s">
        <v>73</v>
      </c>
    </row>
    <row r="84" spans="1:4" ht="18" x14ac:dyDescent="0.25">
      <c r="D84" s="24" t="s">
        <v>74</v>
      </c>
    </row>
    <row r="85" spans="1:4" ht="18" x14ac:dyDescent="0.25">
      <c r="D85" s="24"/>
    </row>
    <row r="86" spans="1:4" ht="15.75" customHeight="1" x14ac:dyDescent="0.25"/>
    <row r="87" spans="1:4" ht="15.75" customHeight="1" x14ac:dyDescent="0.3">
      <c r="A87" s="36"/>
    </row>
    <row r="88" spans="1:4" ht="15.75" customHeight="1" x14ac:dyDescent="0.3">
      <c r="A88" s="6"/>
    </row>
    <row r="89" spans="1:4" ht="18.75" x14ac:dyDescent="0.3">
      <c r="A89" s="6"/>
    </row>
  </sheetData>
  <mergeCells count="1">
    <mergeCell ref="A50:G50"/>
  </mergeCells>
  <pageMargins left="0.31" right="0.17" top="0.45" bottom="0.71" header="0.2" footer="0.17"/>
  <pageSetup paperSize="9" scale="82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86"/>
  <sheetViews>
    <sheetView view="pageBreakPreview" zoomScale="60" workbookViewId="0">
      <selection activeCell="B29" sqref="B29"/>
    </sheetView>
  </sheetViews>
  <sheetFormatPr defaultColWidth="8.85546875" defaultRowHeight="15" x14ac:dyDescent="0.25"/>
  <cols>
    <col min="1" max="1" width="10.85546875" customWidth="1"/>
    <col min="2" max="2" width="46.28515625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15.28515625" bestFit="1" customWidth="1"/>
    <col min="10" max="10" width="24.42578125" customWidth="1"/>
    <col min="11" max="11" width="19" customWidth="1"/>
    <col min="12" max="12" width="18" bestFit="1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250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249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248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251</v>
      </c>
      <c r="B21" s="6"/>
      <c r="C21" s="6"/>
      <c r="D21" s="6"/>
    </row>
    <row r="22" spans="1:6" ht="18.75" x14ac:dyDescent="0.3">
      <c r="A22" s="56" t="s">
        <v>252</v>
      </c>
      <c r="B22" s="6"/>
      <c r="C22" s="6"/>
      <c r="D22" s="6"/>
    </row>
    <row r="23" spans="1:6" ht="18.75" x14ac:dyDescent="0.3">
      <c r="A23" s="8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253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10" t="s">
        <v>23</v>
      </c>
    </row>
    <row r="29" spans="1:6" ht="22.5" customHeight="1" x14ac:dyDescent="0.25">
      <c r="A29" s="69" t="s">
        <v>224</v>
      </c>
      <c r="B29" s="68" t="s">
        <v>25</v>
      </c>
      <c r="C29" s="60">
        <v>2702</v>
      </c>
      <c r="D29" s="61">
        <v>129051905.93000001</v>
      </c>
      <c r="E29" s="66"/>
      <c r="F29" s="67"/>
    </row>
    <row r="30" spans="1:6" ht="22.5" customHeight="1" x14ac:dyDescent="0.25">
      <c r="A30" s="69" t="s">
        <v>225</v>
      </c>
      <c r="B30" s="68" t="s">
        <v>26</v>
      </c>
      <c r="C30" s="60">
        <v>14453</v>
      </c>
      <c r="D30" s="61">
        <v>617311663.98000002</v>
      </c>
      <c r="E30" s="66"/>
      <c r="F30" s="67"/>
    </row>
    <row r="31" spans="1:6" ht="22.5" customHeight="1" x14ac:dyDescent="0.25">
      <c r="A31" s="69" t="s">
        <v>226</v>
      </c>
      <c r="B31" s="68" t="s">
        <v>28</v>
      </c>
      <c r="C31" s="60">
        <v>3432</v>
      </c>
      <c r="D31" s="61">
        <v>161475111.19999999</v>
      </c>
      <c r="E31" s="66"/>
      <c r="F31" s="67"/>
    </row>
    <row r="32" spans="1:6" ht="22.5" customHeight="1" x14ac:dyDescent="0.25">
      <c r="A32" s="69" t="s">
        <v>227</v>
      </c>
      <c r="B32" s="68" t="s">
        <v>32</v>
      </c>
      <c r="C32" s="60">
        <v>89</v>
      </c>
      <c r="D32" s="61">
        <v>8973770.4399999995</v>
      </c>
      <c r="E32" s="66"/>
      <c r="F32" s="67"/>
    </row>
    <row r="33" spans="1:10" ht="22.5" customHeight="1" x14ac:dyDescent="0.25">
      <c r="A33" s="69" t="s">
        <v>228</v>
      </c>
      <c r="B33" s="68" t="s">
        <v>64</v>
      </c>
      <c r="C33" s="60">
        <v>18491</v>
      </c>
      <c r="D33" s="61">
        <v>1029303679.04</v>
      </c>
      <c r="E33" s="66"/>
      <c r="F33" s="67"/>
    </row>
    <row r="34" spans="1:10" ht="22.5" customHeight="1" x14ac:dyDescent="0.25">
      <c r="A34" s="69" t="s">
        <v>229</v>
      </c>
      <c r="B34" s="68" t="s">
        <v>36</v>
      </c>
      <c r="C34" s="60">
        <v>965</v>
      </c>
      <c r="D34" s="61">
        <v>57631024.340000004</v>
      </c>
      <c r="E34" s="66"/>
      <c r="F34" s="67"/>
    </row>
    <row r="35" spans="1:10" ht="22.5" customHeight="1" x14ac:dyDescent="0.25">
      <c r="A35" s="69" t="s">
        <v>230</v>
      </c>
      <c r="B35" s="68" t="s">
        <v>38</v>
      </c>
      <c r="C35" s="60">
        <v>657</v>
      </c>
      <c r="D35" s="61">
        <v>60700561.840000004</v>
      </c>
      <c r="E35" s="66"/>
      <c r="F35" s="67"/>
    </row>
    <row r="36" spans="1:10" ht="22.5" customHeight="1" x14ac:dyDescent="0.25">
      <c r="A36" s="69" t="s">
        <v>231</v>
      </c>
      <c r="B36" s="68" t="s">
        <v>198</v>
      </c>
      <c r="C36" s="60">
        <v>388</v>
      </c>
      <c r="D36" s="61">
        <v>19759598.100000001</v>
      </c>
      <c r="E36" s="66"/>
      <c r="F36" s="67"/>
    </row>
    <row r="37" spans="1:10" ht="22.5" customHeight="1" x14ac:dyDescent="0.25">
      <c r="A37" s="69" t="s">
        <v>232</v>
      </c>
      <c r="B37" s="68" t="s">
        <v>76</v>
      </c>
      <c r="C37" s="60">
        <v>3</v>
      </c>
      <c r="D37" s="61">
        <v>771567.07</v>
      </c>
      <c r="E37" s="66"/>
      <c r="F37" s="67"/>
    </row>
    <row r="38" spans="1:10" ht="22.5" customHeight="1" x14ac:dyDescent="0.25">
      <c r="A38" s="69" t="s">
        <v>233</v>
      </c>
      <c r="B38" s="68" t="s">
        <v>40</v>
      </c>
      <c r="C38" s="60">
        <v>749</v>
      </c>
      <c r="D38" s="61">
        <v>46331515.880000003</v>
      </c>
      <c r="E38" s="66"/>
      <c r="F38" s="67"/>
    </row>
    <row r="39" spans="1:10" ht="22.5" customHeight="1" x14ac:dyDescent="0.25">
      <c r="A39" s="69" t="s">
        <v>234</v>
      </c>
      <c r="B39" s="68" t="s">
        <v>44</v>
      </c>
      <c r="C39" s="60">
        <v>3604</v>
      </c>
      <c r="D39" s="61">
        <v>192172491.44</v>
      </c>
      <c r="E39" s="66"/>
      <c r="F39" s="67"/>
    </row>
    <row r="40" spans="1:10" ht="26.25" customHeight="1" x14ac:dyDescent="0.25">
      <c r="A40" s="69" t="s">
        <v>223</v>
      </c>
      <c r="B40" s="68" t="s">
        <v>46</v>
      </c>
      <c r="C40" s="60">
        <v>163</v>
      </c>
      <c r="D40" s="61">
        <v>14016521.93</v>
      </c>
      <c r="E40" s="66"/>
      <c r="F40" s="67"/>
    </row>
    <row r="41" spans="1:10" ht="21" customHeight="1" x14ac:dyDescent="0.25">
      <c r="A41" s="69" t="s">
        <v>235</v>
      </c>
      <c r="B41" s="68" t="s">
        <v>129</v>
      </c>
      <c r="C41" s="60">
        <v>3</v>
      </c>
      <c r="D41" s="61">
        <v>872400.51</v>
      </c>
      <c r="E41" s="66"/>
      <c r="F41" s="67"/>
    </row>
    <row r="42" spans="1:10" ht="22.5" customHeight="1" x14ac:dyDescent="0.25">
      <c r="A42" s="69" t="s">
        <v>236</v>
      </c>
      <c r="B42" s="68" t="s">
        <v>68</v>
      </c>
      <c r="C42" s="60">
        <v>140</v>
      </c>
      <c r="D42" s="61">
        <v>6386759.4699999997</v>
      </c>
      <c r="E42" s="66"/>
      <c r="F42" s="67"/>
    </row>
    <row r="43" spans="1:10" ht="22.5" customHeight="1" x14ac:dyDescent="0.25">
      <c r="A43" s="69" t="s">
        <v>237</v>
      </c>
      <c r="B43" s="68" t="s">
        <v>50</v>
      </c>
      <c r="C43" s="60">
        <v>9151</v>
      </c>
      <c r="D43" s="61">
        <v>522783688.99000001</v>
      </c>
      <c r="E43" s="66"/>
      <c r="F43" s="67"/>
    </row>
    <row r="44" spans="1:10" ht="22.5" customHeight="1" x14ac:dyDescent="0.25">
      <c r="A44" s="69" t="s">
        <v>238</v>
      </c>
      <c r="B44" s="68" t="s">
        <v>52</v>
      </c>
      <c r="C44" s="60">
        <v>17779</v>
      </c>
      <c r="D44" s="61">
        <v>986404976.12</v>
      </c>
      <c r="E44" s="66"/>
      <c r="F44" s="67"/>
    </row>
    <row r="45" spans="1:10" ht="22.5" customHeight="1" x14ac:dyDescent="0.25">
      <c r="A45" s="69" t="s">
        <v>239</v>
      </c>
      <c r="B45" s="68" t="s">
        <v>54</v>
      </c>
      <c r="C45" s="60">
        <v>7612</v>
      </c>
      <c r="D45" s="61">
        <v>336479511.37</v>
      </c>
      <c r="E45" s="66"/>
      <c r="F45" s="67"/>
    </row>
    <row r="46" spans="1:10" ht="22.5" customHeight="1" x14ac:dyDescent="0.25">
      <c r="A46" s="69" t="s">
        <v>240</v>
      </c>
      <c r="B46" s="68" t="s">
        <v>56</v>
      </c>
      <c r="C46" s="60">
        <v>7759</v>
      </c>
      <c r="D46" s="61">
        <v>320543594.10000002</v>
      </c>
      <c r="E46" s="66"/>
      <c r="F46" s="67"/>
    </row>
    <row r="47" spans="1:10" ht="22.5" customHeight="1" x14ac:dyDescent="0.25">
      <c r="A47" s="69" t="s">
        <v>241</v>
      </c>
      <c r="B47" s="68" t="s">
        <v>58</v>
      </c>
      <c r="C47" s="60">
        <v>780</v>
      </c>
      <c r="D47" s="61">
        <v>77268632.920000002</v>
      </c>
      <c r="E47" s="66"/>
      <c r="F47" s="67"/>
      <c r="J47" s="55">
        <v>2094464260.99</v>
      </c>
    </row>
    <row r="48" spans="1:10" ht="22.5" customHeight="1" x14ac:dyDescent="0.25">
      <c r="A48" s="16"/>
      <c r="B48" s="49" t="s">
        <v>59</v>
      </c>
      <c r="C48" s="62">
        <f>SUM(C29:C47)</f>
        <v>88920</v>
      </c>
      <c r="D48" s="72">
        <v>4588238974.04</v>
      </c>
    </row>
    <row r="49" spans="1:15" ht="16.350000000000001" customHeight="1" x14ac:dyDescent="0.25">
      <c r="A49" s="19"/>
      <c r="B49" s="20"/>
      <c r="C49" s="21"/>
      <c r="D49" s="22"/>
    </row>
    <row r="50" spans="1:15" ht="41.25" customHeight="1" x14ac:dyDescent="0.3">
      <c r="A50" s="190" t="s">
        <v>242</v>
      </c>
      <c r="B50" s="190"/>
      <c r="C50" s="190"/>
      <c r="D50" s="190"/>
      <c r="E50" s="190"/>
      <c r="F50" s="190"/>
      <c r="G50" s="190"/>
    </row>
    <row r="51" spans="1:15" ht="10.5" customHeight="1" x14ac:dyDescent="0.25"/>
    <row r="52" spans="1:15" ht="18" x14ac:dyDescent="0.25">
      <c r="A52" s="4" t="s">
        <v>255</v>
      </c>
      <c r="B52" s="23"/>
    </row>
    <row r="53" spans="1:15" ht="18" x14ac:dyDescent="0.25">
      <c r="A53" s="24" t="s">
        <v>256</v>
      </c>
    </row>
    <row r="54" spans="1:15" ht="18" x14ac:dyDescent="0.25">
      <c r="A54" s="24" t="s">
        <v>254</v>
      </c>
      <c r="M54" s="54"/>
      <c r="O54" s="54"/>
    </row>
    <row r="55" spans="1:15" ht="18" x14ac:dyDescent="0.25">
      <c r="A55" s="24"/>
    </row>
    <row r="56" spans="1:15" ht="19.5" customHeight="1" x14ac:dyDescent="0.25">
      <c r="A56" s="9" t="s">
        <v>16</v>
      </c>
      <c r="B56" s="9" t="s">
        <v>17</v>
      </c>
      <c r="C56" s="9" t="s">
        <v>18</v>
      </c>
      <c r="D56" s="9" t="s">
        <v>19</v>
      </c>
    </row>
    <row r="57" spans="1:15" ht="21.75" customHeight="1" x14ac:dyDescent="0.25">
      <c r="A57" s="9" t="s">
        <v>20</v>
      </c>
      <c r="B57" s="9" t="s">
        <v>21</v>
      </c>
      <c r="C57" s="9" t="s">
        <v>22</v>
      </c>
      <c r="D57" s="9" t="s">
        <v>23</v>
      </c>
    </row>
    <row r="58" spans="1:15" ht="33.75" customHeight="1" x14ac:dyDescent="0.25">
      <c r="A58" s="11" t="s">
        <v>24</v>
      </c>
      <c r="B58" s="64" t="s">
        <v>25</v>
      </c>
      <c r="C58" s="26">
        <v>2</v>
      </c>
      <c r="D58" s="35">
        <v>7761107.2000000002</v>
      </c>
      <c r="J58">
        <v>3319153.8</v>
      </c>
      <c r="K58" s="55">
        <f>D58-J58</f>
        <v>4441953.4000000004</v>
      </c>
    </row>
    <row r="59" spans="1:15" ht="33.75" customHeight="1" x14ac:dyDescent="0.25">
      <c r="A59" s="11">
        <v>2</v>
      </c>
      <c r="B59" s="64" t="s">
        <v>26</v>
      </c>
      <c r="C59" s="26">
        <v>16</v>
      </c>
      <c r="D59" s="27">
        <v>71032356.760000005</v>
      </c>
      <c r="H59" s="54"/>
      <c r="J59">
        <v>4382594.8</v>
      </c>
      <c r="K59" s="55">
        <f t="shared" ref="K59:K71" si="0">D59-J59</f>
        <v>66649761.960000008</v>
      </c>
    </row>
    <row r="60" spans="1:15" ht="33.75" customHeight="1" x14ac:dyDescent="0.25">
      <c r="A60" s="11" t="s">
        <v>27</v>
      </c>
      <c r="B60" s="64" t="s">
        <v>62</v>
      </c>
      <c r="C60" s="26">
        <v>21</v>
      </c>
      <c r="D60" s="35">
        <v>91380510.239999995</v>
      </c>
      <c r="H60" s="54"/>
      <c r="J60">
        <v>7938192.3200000003</v>
      </c>
      <c r="K60" s="55">
        <f t="shared" si="0"/>
        <v>83442317.919999987</v>
      </c>
    </row>
    <row r="61" spans="1:15" ht="33.75" customHeight="1" x14ac:dyDescent="0.25">
      <c r="A61" s="11" t="s">
        <v>29</v>
      </c>
      <c r="B61" s="12" t="s">
        <v>32</v>
      </c>
      <c r="C61" s="26">
        <v>2</v>
      </c>
      <c r="D61" s="35">
        <v>16247913.130000001</v>
      </c>
      <c r="H61" s="54"/>
      <c r="J61">
        <v>264472.32000000001</v>
      </c>
      <c r="K61" s="55">
        <f t="shared" si="0"/>
        <v>15983440.810000001</v>
      </c>
    </row>
    <row r="62" spans="1:15" ht="33.75" customHeight="1" x14ac:dyDescent="0.25">
      <c r="A62" s="11" t="s">
        <v>31</v>
      </c>
      <c r="B62" s="64" t="s">
        <v>64</v>
      </c>
      <c r="C62" s="28">
        <v>56</v>
      </c>
      <c r="D62" s="27">
        <v>247425400.94999999</v>
      </c>
      <c r="H62" s="54"/>
      <c r="J62">
        <v>88785128.010000005</v>
      </c>
      <c r="K62" s="55">
        <f>D62+J62</f>
        <v>336210528.95999998</v>
      </c>
    </row>
    <row r="63" spans="1:15" ht="33.75" customHeight="1" x14ac:dyDescent="0.25">
      <c r="A63" s="11" t="s">
        <v>33</v>
      </c>
      <c r="B63" s="64" t="s">
        <v>36</v>
      </c>
      <c r="C63" s="26">
        <v>35</v>
      </c>
      <c r="D63" s="27">
        <v>145242075.81999999</v>
      </c>
      <c r="H63" s="54"/>
      <c r="J63">
        <v>17213413.699999999</v>
      </c>
      <c r="K63" s="55">
        <f>D63+J63</f>
        <v>162455489.51999998</v>
      </c>
      <c r="L63" s="54"/>
    </row>
    <row r="64" spans="1:15" ht="33.75" customHeight="1" x14ac:dyDescent="0.25">
      <c r="A64" s="11" t="s">
        <v>35</v>
      </c>
      <c r="B64" s="64" t="s">
        <v>66</v>
      </c>
      <c r="C64" s="26">
        <v>5</v>
      </c>
      <c r="D64" s="27">
        <v>33505281.920000002</v>
      </c>
      <c r="H64" s="54"/>
      <c r="J64">
        <v>1190125.44</v>
      </c>
      <c r="K64" s="55">
        <f t="shared" si="0"/>
        <v>32315156.48</v>
      </c>
      <c r="L64" s="54"/>
    </row>
    <row r="65" spans="1:12" ht="33.75" customHeight="1" x14ac:dyDescent="0.25">
      <c r="A65" s="11" t="s">
        <v>37</v>
      </c>
      <c r="B65" s="64" t="s">
        <v>40</v>
      </c>
      <c r="C65" s="26">
        <v>3</v>
      </c>
      <c r="D65" s="27">
        <v>3718388.92</v>
      </c>
      <c r="H65" s="54"/>
      <c r="J65">
        <v>3967084.8</v>
      </c>
      <c r="K65" s="55">
        <f t="shared" si="0"/>
        <v>-248695.87999999989</v>
      </c>
      <c r="L65" s="54"/>
    </row>
    <row r="66" spans="1:12" ht="33.75" customHeight="1" x14ac:dyDescent="0.25">
      <c r="A66" s="11" t="s">
        <v>39</v>
      </c>
      <c r="B66" s="64" t="s">
        <v>44</v>
      </c>
      <c r="C66" s="26">
        <v>6</v>
      </c>
      <c r="D66" s="27">
        <v>20584428.289999999</v>
      </c>
      <c r="H66" s="54"/>
      <c r="J66">
        <v>2776959.36</v>
      </c>
      <c r="K66" s="55">
        <f t="shared" si="0"/>
        <v>17807468.93</v>
      </c>
      <c r="L66" s="55"/>
    </row>
    <row r="67" spans="1:12" ht="33.75" customHeight="1" x14ac:dyDescent="0.25">
      <c r="A67" s="11" t="s">
        <v>41</v>
      </c>
      <c r="B67" s="52" t="s">
        <v>46</v>
      </c>
      <c r="C67" s="26">
        <v>2</v>
      </c>
      <c r="D67" s="27">
        <v>12808742.279999999</v>
      </c>
      <c r="H67" s="54"/>
      <c r="K67" s="55">
        <f t="shared" si="0"/>
        <v>12808742.279999999</v>
      </c>
    </row>
    <row r="68" spans="1:12" ht="33.75" customHeight="1" x14ac:dyDescent="0.25">
      <c r="A68" s="11" t="s">
        <v>43</v>
      </c>
      <c r="B68" s="64" t="s">
        <v>50</v>
      </c>
      <c r="C68" s="26">
        <v>2</v>
      </c>
      <c r="D68" s="27">
        <v>4459323.92</v>
      </c>
      <c r="H68" s="54"/>
      <c r="J68">
        <v>8123221.7699999996</v>
      </c>
      <c r="K68" s="55">
        <f t="shared" si="0"/>
        <v>-3663897.8499999996</v>
      </c>
    </row>
    <row r="69" spans="1:12" ht="33.75" customHeight="1" x14ac:dyDescent="0.25">
      <c r="A69" s="11" t="s">
        <v>45</v>
      </c>
      <c r="B69" s="64" t="s">
        <v>52</v>
      </c>
      <c r="C69" s="26">
        <v>31</v>
      </c>
      <c r="D69" s="27">
        <v>156983390.16999999</v>
      </c>
      <c r="H69" s="54"/>
      <c r="J69">
        <v>54336470.600000001</v>
      </c>
      <c r="K69" s="55">
        <f>D69+J69</f>
        <v>211319860.76999998</v>
      </c>
    </row>
    <row r="70" spans="1:12" ht="33.75" customHeight="1" x14ac:dyDescent="0.25">
      <c r="A70" s="11" t="s">
        <v>47</v>
      </c>
      <c r="B70" s="64" t="s">
        <v>54</v>
      </c>
      <c r="C70" s="26">
        <v>2</v>
      </c>
      <c r="D70" s="27">
        <v>4839760.4800000004</v>
      </c>
      <c r="H70" s="54"/>
      <c r="J70">
        <v>167162.46</v>
      </c>
      <c r="K70" s="55">
        <f t="shared" si="0"/>
        <v>4672598.0200000005</v>
      </c>
    </row>
    <row r="71" spans="1:12" ht="33.75" customHeight="1" x14ac:dyDescent="0.25">
      <c r="A71" s="11" t="s">
        <v>49</v>
      </c>
      <c r="B71" s="12" t="s">
        <v>56</v>
      </c>
      <c r="C71" s="26">
        <v>1</v>
      </c>
      <c r="D71" s="27">
        <v>7417982.8399999999</v>
      </c>
      <c r="H71" s="54"/>
      <c r="J71">
        <v>371569.66</v>
      </c>
      <c r="K71" s="55">
        <f t="shared" si="0"/>
        <v>7046413.1799999997</v>
      </c>
    </row>
    <row r="72" spans="1:12" ht="33.75" customHeight="1" x14ac:dyDescent="0.25">
      <c r="A72" s="11" t="s">
        <v>51</v>
      </c>
      <c r="B72" s="64" t="s">
        <v>69</v>
      </c>
      <c r="C72" s="26">
        <v>8</v>
      </c>
      <c r="D72" s="35">
        <v>97589684.950000003</v>
      </c>
      <c r="H72" s="54"/>
      <c r="J72">
        <v>19204715</v>
      </c>
      <c r="K72" s="55">
        <f>D72-J72</f>
        <v>78384969.950000003</v>
      </c>
    </row>
    <row r="73" spans="1:12" ht="33.75" customHeight="1" x14ac:dyDescent="0.25">
      <c r="A73" s="31"/>
      <c r="B73" s="65" t="s">
        <v>59</v>
      </c>
      <c r="C73" s="17">
        <f>SUM(C58:C72)</f>
        <v>192</v>
      </c>
      <c r="D73" s="71">
        <v>920996447.87</v>
      </c>
      <c r="H73" s="54"/>
      <c r="I73" s="54"/>
      <c r="J73" s="55"/>
      <c r="K73" s="55">
        <v>2094464260.99</v>
      </c>
    </row>
    <row r="74" spans="1:12" ht="20.25" customHeight="1" x14ac:dyDescent="0.25"/>
    <row r="75" spans="1:12" ht="18" x14ac:dyDescent="0.25">
      <c r="A75" s="4" t="s">
        <v>70</v>
      </c>
      <c r="B75" s="33"/>
      <c r="H75" s="55"/>
    </row>
    <row r="78" spans="1:12" ht="18" x14ac:dyDescent="0.25">
      <c r="D78" s="34" t="s">
        <v>211</v>
      </c>
    </row>
    <row r="79" spans="1:12" ht="18" x14ac:dyDescent="0.25">
      <c r="D79" s="24" t="s">
        <v>72</v>
      </c>
    </row>
    <row r="80" spans="1:12" ht="18" x14ac:dyDescent="0.25">
      <c r="D80" s="24" t="s">
        <v>73</v>
      </c>
    </row>
    <row r="81" spans="1:4" ht="18" x14ac:dyDescent="0.25">
      <c r="D81" s="24" t="s">
        <v>74</v>
      </c>
    </row>
    <row r="82" spans="1:4" ht="18" x14ac:dyDescent="0.25">
      <c r="D82" s="24"/>
    </row>
    <row r="83" spans="1:4" ht="15.75" customHeight="1" x14ac:dyDescent="0.25"/>
    <row r="84" spans="1:4" ht="15.75" customHeight="1" x14ac:dyDescent="0.3">
      <c r="A84" s="36"/>
    </row>
    <row r="85" spans="1:4" ht="15.75" customHeight="1" x14ac:dyDescent="0.3">
      <c r="A85" s="6"/>
    </row>
    <row r="86" spans="1:4" ht="18.75" x14ac:dyDescent="0.3">
      <c r="A86" s="6"/>
    </row>
  </sheetData>
  <mergeCells count="1">
    <mergeCell ref="A50:G50"/>
  </mergeCells>
  <pageMargins left="0.31" right="0.17" top="0.45" bottom="0.71" header="0.2" footer="0.17"/>
  <pageSetup paperSize="9" scale="82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87"/>
  <sheetViews>
    <sheetView view="pageBreakPreview" zoomScale="60" workbookViewId="0">
      <selection activeCell="B29" sqref="B29"/>
    </sheetView>
  </sheetViews>
  <sheetFormatPr defaultColWidth="8.85546875" defaultRowHeight="15" x14ac:dyDescent="0.25"/>
  <cols>
    <col min="1" max="1" width="10.85546875" customWidth="1"/>
    <col min="2" max="2" width="46.28515625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15.28515625" bestFit="1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267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264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257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266</v>
      </c>
      <c r="B21" s="6"/>
      <c r="C21" s="6"/>
      <c r="D21" s="6"/>
    </row>
    <row r="22" spans="1:6" ht="18.75" x14ac:dyDescent="0.3">
      <c r="A22" s="56" t="s">
        <v>260</v>
      </c>
      <c r="B22" s="6"/>
      <c r="C22" s="6"/>
      <c r="D22" s="6"/>
    </row>
    <row r="23" spans="1:6" ht="18.75" x14ac:dyDescent="0.3">
      <c r="A23" s="8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265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9" t="s">
        <v>23</v>
      </c>
    </row>
    <row r="29" spans="1:6" ht="22.5" customHeight="1" x14ac:dyDescent="0.25">
      <c r="A29" s="69" t="s">
        <v>224</v>
      </c>
      <c r="B29" s="68" t="s">
        <v>25</v>
      </c>
      <c r="C29" s="60">
        <v>2704</v>
      </c>
      <c r="D29" s="61">
        <v>128568607.38</v>
      </c>
      <c r="E29" s="66"/>
      <c r="F29" s="67"/>
    </row>
    <row r="30" spans="1:6" ht="22.5" customHeight="1" x14ac:dyDescent="0.25">
      <c r="A30" s="69" t="s">
        <v>225</v>
      </c>
      <c r="B30" s="68" t="s">
        <v>26</v>
      </c>
      <c r="C30" s="60">
        <v>14460</v>
      </c>
      <c r="D30" s="61">
        <v>617142238.39999998</v>
      </c>
      <c r="E30" s="66"/>
      <c r="F30" s="67"/>
    </row>
    <row r="31" spans="1:6" ht="22.5" customHeight="1" x14ac:dyDescent="0.25">
      <c r="A31" s="69" t="s">
        <v>226</v>
      </c>
      <c r="B31" s="68" t="s">
        <v>28</v>
      </c>
      <c r="C31" s="60">
        <v>3439</v>
      </c>
      <c r="D31" s="61">
        <v>163763976.06</v>
      </c>
      <c r="E31" s="66"/>
      <c r="F31" s="67"/>
    </row>
    <row r="32" spans="1:6" ht="22.5" customHeight="1" x14ac:dyDescent="0.25">
      <c r="A32" s="69" t="s">
        <v>227</v>
      </c>
      <c r="B32" s="68" t="s">
        <v>32</v>
      </c>
      <c r="C32" s="60">
        <v>89</v>
      </c>
      <c r="D32" s="61">
        <v>8973414.4399999995</v>
      </c>
      <c r="E32" s="66"/>
      <c r="F32" s="67"/>
    </row>
    <row r="33" spans="1:10" ht="22.5" customHeight="1" x14ac:dyDescent="0.25">
      <c r="A33" s="69" t="s">
        <v>228</v>
      </c>
      <c r="B33" s="68" t="s">
        <v>64</v>
      </c>
      <c r="C33" s="60">
        <v>18533</v>
      </c>
      <c r="D33" s="61">
        <v>1039244881.15</v>
      </c>
      <c r="E33" s="66"/>
      <c r="F33" s="67"/>
    </row>
    <row r="34" spans="1:10" ht="22.5" customHeight="1" x14ac:dyDescent="0.25">
      <c r="A34" s="69" t="s">
        <v>229</v>
      </c>
      <c r="B34" s="68" t="s">
        <v>36</v>
      </c>
      <c r="C34" s="60">
        <v>980</v>
      </c>
      <c r="D34" s="61">
        <v>60445657.869999997</v>
      </c>
      <c r="E34" s="66"/>
      <c r="F34" s="67"/>
    </row>
    <row r="35" spans="1:10" ht="22.5" customHeight="1" x14ac:dyDescent="0.25">
      <c r="A35" s="69" t="s">
        <v>230</v>
      </c>
      <c r="B35" s="68" t="s">
        <v>38</v>
      </c>
      <c r="C35" s="60">
        <v>662</v>
      </c>
      <c r="D35" s="61">
        <v>60767212.590000004</v>
      </c>
      <c r="E35" s="66"/>
      <c r="F35" s="67"/>
    </row>
    <row r="36" spans="1:10" ht="22.5" customHeight="1" x14ac:dyDescent="0.25">
      <c r="A36" s="69" t="s">
        <v>231</v>
      </c>
      <c r="B36" s="68" t="s">
        <v>198</v>
      </c>
      <c r="C36" s="60">
        <v>390</v>
      </c>
      <c r="D36" s="61">
        <v>19280870.300000001</v>
      </c>
      <c r="E36" s="66"/>
      <c r="F36" s="67"/>
    </row>
    <row r="37" spans="1:10" ht="22.5" customHeight="1" x14ac:dyDescent="0.25">
      <c r="A37" s="69" t="s">
        <v>232</v>
      </c>
      <c r="B37" s="68" t="s">
        <v>76</v>
      </c>
      <c r="C37" s="60">
        <v>3</v>
      </c>
      <c r="D37" s="61">
        <v>771555.07</v>
      </c>
      <c r="E37" s="66"/>
      <c r="F37" s="67"/>
    </row>
    <row r="38" spans="1:10" ht="22.5" customHeight="1" x14ac:dyDescent="0.25">
      <c r="A38" s="69" t="s">
        <v>233</v>
      </c>
      <c r="B38" s="68" t="s">
        <v>40</v>
      </c>
      <c r="C38" s="60">
        <v>750</v>
      </c>
      <c r="D38" s="61">
        <v>46155973.829999998</v>
      </c>
      <c r="E38" s="66"/>
      <c r="F38" s="67"/>
    </row>
    <row r="39" spans="1:10" ht="22.5" customHeight="1" x14ac:dyDescent="0.25">
      <c r="A39" s="69" t="s">
        <v>234</v>
      </c>
      <c r="B39" s="68" t="s">
        <v>44</v>
      </c>
      <c r="C39" s="60">
        <v>4606</v>
      </c>
      <c r="D39" s="61">
        <v>200409506.08000001</v>
      </c>
      <c r="E39" s="66"/>
      <c r="F39" s="67"/>
    </row>
    <row r="40" spans="1:10" ht="26.25" customHeight="1" x14ac:dyDescent="0.25">
      <c r="A40" s="69" t="s">
        <v>223</v>
      </c>
      <c r="B40" s="68" t="s">
        <v>46</v>
      </c>
      <c r="C40" s="60">
        <v>163</v>
      </c>
      <c r="D40" s="61">
        <v>14015869.93</v>
      </c>
      <c r="E40" s="66"/>
      <c r="F40" s="67"/>
    </row>
    <row r="41" spans="1:10" ht="21" customHeight="1" x14ac:dyDescent="0.25">
      <c r="A41" s="69" t="s">
        <v>235</v>
      </c>
      <c r="B41" s="68" t="s">
        <v>129</v>
      </c>
      <c r="C41" s="60">
        <v>3</v>
      </c>
      <c r="D41" s="61">
        <v>872388.51</v>
      </c>
      <c r="E41" s="66"/>
      <c r="F41" s="67"/>
    </row>
    <row r="42" spans="1:10" ht="22.5" customHeight="1" x14ac:dyDescent="0.25">
      <c r="A42" s="69" t="s">
        <v>236</v>
      </c>
      <c r="B42" s="68" t="s">
        <v>68</v>
      </c>
      <c r="C42" s="60">
        <v>140</v>
      </c>
      <c r="D42" s="61">
        <v>6386199.4699999997</v>
      </c>
      <c r="E42" s="66"/>
      <c r="F42" s="67"/>
    </row>
    <row r="43" spans="1:10" ht="22.5" customHeight="1" x14ac:dyDescent="0.25">
      <c r="A43" s="69" t="s">
        <v>237</v>
      </c>
      <c r="B43" s="68" t="s">
        <v>50</v>
      </c>
      <c r="C43" s="60">
        <v>9164</v>
      </c>
      <c r="D43" s="61">
        <v>529440555.68000001</v>
      </c>
      <c r="E43" s="66"/>
      <c r="F43" s="67"/>
    </row>
    <row r="44" spans="1:10" ht="22.5" customHeight="1" x14ac:dyDescent="0.25">
      <c r="A44" s="69" t="s">
        <v>238</v>
      </c>
      <c r="B44" s="68" t="s">
        <v>52</v>
      </c>
      <c r="C44" s="60">
        <v>18828</v>
      </c>
      <c r="D44" s="61">
        <v>996461448.20000005</v>
      </c>
      <c r="E44" s="66"/>
      <c r="F44" s="67"/>
    </row>
    <row r="45" spans="1:10" ht="22.5" customHeight="1" x14ac:dyDescent="0.25">
      <c r="A45" s="69" t="s">
        <v>239</v>
      </c>
      <c r="B45" s="68" t="s">
        <v>54</v>
      </c>
      <c r="C45" s="60">
        <v>7618</v>
      </c>
      <c r="D45" s="61">
        <v>336199480.87</v>
      </c>
      <c r="E45" s="66"/>
      <c r="F45" s="67"/>
    </row>
    <row r="46" spans="1:10" ht="22.5" customHeight="1" x14ac:dyDescent="0.25">
      <c r="A46" s="69" t="s">
        <v>240</v>
      </c>
      <c r="B46" s="68" t="s">
        <v>56</v>
      </c>
      <c r="C46" s="60">
        <v>7761</v>
      </c>
      <c r="D46" s="61">
        <v>319225666.56999999</v>
      </c>
      <c r="E46" s="66"/>
      <c r="F46" s="67"/>
    </row>
    <row r="47" spans="1:10" ht="22.5" customHeight="1" x14ac:dyDescent="0.25">
      <c r="A47" s="69" t="s">
        <v>241</v>
      </c>
      <c r="B47" s="68" t="s">
        <v>58</v>
      </c>
      <c r="C47" s="60">
        <v>783</v>
      </c>
      <c r="D47" s="61">
        <v>78509330.230000004</v>
      </c>
      <c r="E47" s="66"/>
      <c r="F47" s="67"/>
      <c r="J47" s="55">
        <v>2094464260.99</v>
      </c>
    </row>
    <row r="48" spans="1:10" ht="22.5" customHeight="1" x14ac:dyDescent="0.25">
      <c r="A48" s="16"/>
      <c r="B48" s="49" t="s">
        <v>59</v>
      </c>
      <c r="C48" s="62">
        <f>SUM(C29:C47)</f>
        <v>91076</v>
      </c>
      <c r="D48" s="71">
        <f>SUM(D29:D47)</f>
        <v>4626634832.6299982</v>
      </c>
    </row>
    <row r="49" spans="1:15" ht="16.350000000000001" customHeight="1" x14ac:dyDescent="0.25">
      <c r="A49" s="19"/>
      <c r="B49" s="20"/>
      <c r="C49" s="21"/>
      <c r="D49" s="22"/>
    </row>
    <row r="50" spans="1:15" ht="41.25" customHeight="1" x14ac:dyDescent="0.3">
      <c r="A50" s="190" t="s">
        <v>242</v>
      </c>
      <c r="B50" s="190"/>
      <c r="C50" s="190"/>
      <c r="D50" s="190"/>
      <c r="E50" s="190"/>
      <c r="F50" s="73"/>
      <c r="G50" s="73"/>
    </row>
    <row r="51" spans="1:15" ht="10.5" customHeight="1" x14ac:dyDescent="0.25"/>
    <row r="52" spans="1:15" ht="18" x14ac:dyDescent="0.25">
      <c r="A52" s="4" t="s">
        <v>261</v>
      </c>
      <c r="B52" s="23"/>
    </row>
    <row r="53" spans="1:15" ht="18" x14ac:dyDescent="0.25">
      <c r="A53" s="24" t="s">
        <v>263</v>
      </c>
    </row>
    <row r="54" spans="1:15" ht="18" x14ac:dyDescent="0.25">
      <c r="A54" s="24" t="s">
        <v>262</v>
      </c>
      <c r="M54" s="54"/>
      <c r="O54" s="54"/>
    </row>
    <row r="55" spans="1:15" ht="18" x14ac:dyDescent="0.25">
      <c r="A55" s="24"/>
    </row>
    <row r="56" spans="1:15" ht="19.5" customHeight="1" x14ac:dyDescent="0.25">
      <c r="A56" s="9" t="s">
        <v>16</v>
      </c>
      <c r="B56" s="9" t="s">
        <v>17</v>
      </c>
      <c r="C56" s="9" t="s">
        <v>18</v>
      </c>
      <c r="D56" s="9" t="s">
        <v>19</v>
      </c>
    </row>
    <row r="57" spans="1:15" ht="21.75" customHeight="1" x14ac:dyDescent="0.25">
      <c r="A57" s="9" t="s">
        <v>20</v>
      </c>
      <c r="B57" s="9" t="s">
        <v>21</v>
      </c>
      <c r="C57" s="9" t="s">
        <v>22</v>
      </c>
      <c r="D57" s="9" t="s">
        <v>23</v>
      </c>
    </row>
    <row r="58" spans="1:15" ht="33.75" customHeight="1" x14ac:dyDescent="0.25">
      <c r="A58" s="11" t="s">
        <v>24</v>
      </c>
      <c r="B58" s="64" t="s">
        <v>25</v>
      </c>
      <c r="C58" s="26">
        <v>6</v>
      </c>
      <c r="D58" s="35">
        <v>24047685.68</v>
      </c>
      <c r="J58">
        <v>0</v>
      </c>
      <c r="K58" s="55">
        <f>D58-J58</f>
        <v>24047685.68</v>
      </c>
    </row>
    <row r="59" spans="1:15" ht="33.75" customHeight="1" x14ac:dyDescent="0.25">
      <c r="A59" s="11" t="s">
        <v>259</v>
      </c>
      <c r="B59" s="64" t="s">
        <v>26</v>
      </c>
      <c r="C59" s="26">
        <v>11</v>
      </c>
      <c r="D59" s="27">
        <v>58253403.32</v>
      </c>
      <c r="H59" s="54"/>
      <c r="J59" s="54">
        <v>900970.64</v>
      </c>
      <c r="K59" s="55">
        <f>D59-J59</f>
        <v>57352432.68</v>
      </c>
    </row>
    <row r="60" spans="1:15" ht="33.75" customHeight="1" x14ac:dyDescent="0.25">
      <c r="A60" s="11" t="s">
        <v>27</v>
      </c>
      <c r="B60" s="64" t="s">
        <v>62</v>
      </c>
      <c r="C60" s="26">
        <v>11</v>
      </c>
      <c r="D60" s="35">
        <v>33583347.280000001</v>
      </c>
      <c r="H60" s="54"/>
      <c r="J60" s="54">
        <v>6961644.7199999997</v>
      </c>
      <c r="K60" s="55">
        <f>D60-J60</f>
        <v>26621702.560000002</v>
      </c>
    </row>
    <row r="61" spans="1:15" ht="33.75" customHeight="1" x14ac:dyDescent="0.25">
      <c r="A61" s="11" t="s">
        <v>29</v>
      </c>
      <c r="B61" s="12" t="s">
        <v>32</v>
      </c>
      <c r="C61" s="26">
        <v>1</v>
      </c>
      <c r="D61" s="35">
        <v>1472042.08</v>
      </c>
      <c r="H61" s="54"/>
      <c r="J61" s="54"/>
      <c r="K61" s="55">
        <f t="shared" ref="K61:K73" si="0">D61-J61</f>
        <v>1472042.08</v>
      </c>
    </row>
    <row r="62" spans="1:15" ht="33.75" customHeight="1" x14ac:dyDescent="0.25">
      <c r="A62" s="11" t="s">
        <v>31</v>
      </c>
      <c r="B62" s="64" t="s">
        <v>64</v>
      </c>
      <c r="C62" s="28">
        <v>70</v>
      </c>
      <c r="D62" s="27">
        <v>335495468.5</v>
      </c>
      <c r="H62" s="54"/>
      <c r="J62" s="54">
        <v>138333645.40000001</v>
      </c>
      <c r="K62" s="55">
        <f t="shared" si="0"/>
        <v>197161823.09999999</v>
      </c>
    </row>
    <row r="63" spans="1:15" ht="33.75" customHeight="1" x14ac:dyDescent="0.25">
      <c r="A63" s="11" t="s">
        <v>33</v>
      </c>
      <c r="B63" s="64" t="s">
        <v>36</v>
      </c>
      <c r="C63" s="26">
        <v>23</v>
      </c>
      <c r="D63" s="27">
        <v>138583179.66</v>
      </c>
      <c r="H63" s="54"/>
      <c r="J63" s="54">
        <v>19574180.16</v>
      </c>
      <c r="K63" s="55">
        <f t="shared" si="0"/>
        <v>119008999.5</v>
      </c>
      <c r="L63" s="54"/>
    </row>
    <row r="64" spans="1:15" ht="33.75" customHeight="1" x14ac:dyDescent="0.25">
      <c r="A64" s="11" t="s">
        <v>35</v>
      </c>
      <c r="B64" s="64" t="s">
        <v>66</v>
      </c>
      <c r="C64" s="26">
        <v>5</v>
      </c>
      <c r="D64" s="27">
        <v>18563267.760000002</v>
      </c>
      <c r="H64" s="54"/>
      <c r="J64" s="54">
        <v>5347155.88</v>
      </c>
      <c r="K64" s="55">
        <f t="shared" si="0"/>
        <v>13216111.880000003</v>
      </c>
      <c r="L64" s="54"/>
    </row>
    <row r="65" spans="1:12" ht="33.75" customHeight="1" x14ac:dyDescent="0.25">
      <c r="A65" s="11" t="s">
        <v>37</v>
      </c>
      <c r="B65" s="64" t="s">
        <v>258</v>
      </c>
      <c r="C65" s="26">
        <v>1</v>
      </c>
      <c r="D65" s="27">
        <v>3690168.16</v>
      </c>
      <c r="H65" s="54"/>
      <c r="J65" s="54"/>
      <c r="K65" s="55">
        <f t="shared" si="0"/>
        <v>3690168.16</v>
      </c>
      <c r="L65" s="54"/>
    </row>
    <row r="66" spans="1:12" ht="33.75" customHeight="1" x14ac:dyDescent="0.25">
      <c r="A66" s="11" t="s">
        <v>39</v>
      </c>
      <c r="B66" s="64" t="s">
        <v>40</v>
      </c>
      <c r="C66" s="26">
        <v>3</v>
      </c>
      <c r="D66" s="27">
        <v>13863263.24</v>
      </c>
      <c r="H66" s="54"/>
      <c r="J66" s="54"/>
      <c r="K66" s="55">
        <f t="shared" si="0"/>
        <v>13863263.24</v>
      </c>
      <c r="L66" s="54"/>
    </row>
    <row r="67" spans="1:12" ht="33.75" customHeight="1" x14ac:dyDescent="0.25">
      <c r="A67" s="11" t="s">
        <v>41</v>
      </c>
      <c r="B67" s="64" t="s">
        <v>44</v>
      </c>
      <c r="C67" s="26">
        <v>2</v>
      </c>
      <c r="D67" s="27">
        <v>23711594.32</v>
      </c>
      <c r="H67" s="54"/>
      <c r="J67" s="54">
        <v>19322913.84</v>
      </c>
      <c r="K67" s="55">
        <f t="shared" si="0"/>
        <v>4388680.4800000004</v>
      </c>
      <c r="L67" s="55"/>
    </row>
    <row r="68" spans="1:12" ht="33.75" customHeight="1" x14ac:dyDescent="0.25">
      <c r="A68" s="11" t="s">
        <v>43</v>
      </c>
      <c r="B68" s="64" t="s">
        <v>68</v>
      </c>
      <c r="C68" s="26">
        <v>1</v>
      </c>
      <c r="D68" s="27">
        <v>1314334</v>
      </c>
      <c r="H68" s="54"/>
      <c r="J68" s="54"/>
      <c r="K68" s="55">
        <f t="shared" si="0"/>
        <v>1314334</v>
      </c>
      <c r="L68" s="55"/>
    </row>
    <row r="69" spans="1:12" ht="33.75" customHeight="1" x14ac:dyDescent="0.25">
      <c r="A69" s="11" t="s">
        <v>45</v>
      </c>
      <c r="B69" s="52" t="s">
        <v>46</v>
      </c>
      <c r="C69" s="26">
        <v>2</v>
      </c>
      <c r="D69" s="27">
        <v>4686375.68</v>
      </c>
      <c r="H69" s="54"/>
      <c r="J69" s="54"/>
      <c r="K69" s="55">
        <f t="shared" si="0"/>
        <v>4686375.68</v>
      </c>
    </row>
    <row r="70" spans="1:12" ht="33.75" customHeight="1" x14ac:dyDescent="0.25">
      <c r="A70" s="11" t="s">
        <v>47</v>
      </c>
      <c r="B70" s="64" t="s">
        <v>50</v>
      </c>
      <c r="C70" s="26">
        <v>7</v>
      </c>
      <c r="D70" s="27">
        <v>57629247.439999998</v>
      </c>
      <c r="H70" s="54"/>
      <c r="J70" s="54">
        <v>51495710.079999998</v>
      </c>
      <c r="K70" s="55">
        <f t="shared" si="0"/>
        <v>6133537.3599999994</v>
      </c>
    </row>
    <row r="71" spans="1:12" ht="33.75" customHeight="1" x14ac:dyDescent="0.25">
      <c r="A71" s="11" t="s">
        <v>49</v>
      </c>
      <c r="B71" s="64" t="s">
        <v>52</v>
      </c>
      <c r="C71" s="26">
        <v>52</v>
      </c>
      <c r="D71" s="27">
        <v>266210495.30000001</v>
      </c>
      <c r="H71" s="54"/>
      <c r="J71" s="54">
        <v>142296022.58000001</v>
      </c>
      <c r="K71" s="55">
        <f t="shared" si="0"/>
        <v>123914472.72</v>
      </c>
    </row>
    <row r="72" spans="1:12" ht="33.75" customHeight="1" x14ac:dyDescent="0.25">
      <c r="A72" s="11" t="s">
        <v>51</v>
      </c>
      <c r="B72" s="64" t="s">
        <v>54</v>
      </c>
      <c r="C72" s="26">
        <v>1</v>
      </c>
      <c r="D72" s="27">
        <v>2419880.2400000002</v>
      </c>
      <c r="H72" s="54"/>
      <c r="J72" s="54"/>
      <c r="K72" s="55">
        <f t="shared" si="0"/>
        <v>2419880.2400000002</v>
      </c>
    </row>
    <row r="73" spans="1:12" ht="33.75" customHeight="1" x14ac:dyDescent="0.25">
      <c r="A73" s="11" t="s">
        <v>53</v>
      </c>
      <c r="B73" s="64" t="s">
        <v>69</v>
      </c>
      <c r="C73" s="26">
        <v>7</v>
      </c>
      <c r="D73" s="35">
        <v>35654294.600000001</v>
      </c>
      <c r="H73" s="54"/>
      <c r="J73" s="54">
        <v>2952924.4</v>
      </c>
      <c r="K73" s="55">
        <f t="shared" si="0"/>
        <v>32701370.200000003</v>
      </c>
    </row>
    <row r="74" spans="1:12" ht="33.75" customHeight="1" x14ac:dyDescent="0.25">
      <c r="A74" s="31"/>
      <c r="B74" s="65" t="s">
        <v>59</v>
      </c>
      <c r="C74" s="17">
        <f>SUM(C58:C73)</f>
        <v>203</v>
      </c>
      <c r="D74" s="71">
        <f>SUM(D58:D73)</f>
        <v>1019178047.2599999</v>
      </c>
      <c r="H74" s="54"/>
      <c r="I74" s="54"/>
      <c r="J74" s="54">
        <f>SUM(J59:J73)</f>
        <v>387185167.69999993</v>
      </c>
      <c r="K74" s="55">
        <f>SUM(K58:K73)</f>
        <v>631992879.56000018</v>
      </c>
      <c r="L74" s="55">
        <f>J74+K74</f>
        <v>1019178047.2600001</v>
      </c>
    </row>
    <row r="75" spans="1:12" ht="20.25" customHeight="1" x14ac:dyDescent="0.25"/>
    <row r="76" spans="1:12" ht="18" x14ac:dyDescent="0.25">
      <c r="A76" s="4" t="s">
        <v>70</v>
      </c>
      <c r="B76" s="33"/>
      <c r="H76" s="55"/>
    </row>
    <row r="79" spans="1:12" ht="18" x14ac:dyDescent="0.25">
      <c r="D79" s="34" t="s">
        <v>211</v>
      </c>
    </row>
    <row r="80" spans="1:12" ht="18" x14ac:dyDescent="0.25">
      <c r="D80" s="24" t="s">
        <v>72</v>
      </c>
    </row>
    <row r="81" spans="1:4" ht="18" x14ac:dyDescent="0.25">
      <c r="D81" s="24" t="s">
        <v>73</v>
      </c>
    </row>
    <row r="82" spans="1:4" ht="18" x14ac:dyDescent="0.25">
      <c r="D82" s="24" t="s">
        <v>74</v>
      </c>
    </row>
    <row r="83" spans="1:4" ht="18" x14ac:dyDescent="0.25">
      <c r="D83" s="24"/>
    </row>
    <row r="84" spans="1:4" ht="15.75" customHeight="1" x14ac:dyDescent="0.25"/>
    <row r="85" spans="1:4" ht="15.75" customHeight="1" x14ac:dyDescent="0.3">
      <c r="A85" s="36"/>
    </row>
    <row r="86" spans="1:4" ht="15.75" customHeight="1" x14ac:dyDescent="0.3">
      <c r="A86" s="6"/>
    </row>
    <row r="87" spans="1:4" ht="18.75" x14ac:dyDescent="0.3">
      <c r="A87" s="6"/>
    </row>
  </sheetData>
  <mergeCells count="1">
    <mergeCell ref="A50:E50"/>
  </mergeCells>
  <pageMargins left="0.31" right="0.17" top="0.45" bottom="0.71" header="0.2" footer="0.17"/>
  <pageSetup paperSize="9" scale="82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88"/>
  <sheetViews>
    <sheetView view="pageBreakPreview" zoomScale="60" workbookViewId="0">
      <selection activeCell="B29" sqref="B29"/>
    </sheetView>
  </sheetViews>
  <sheetFormatPr defaultColWidth="8.85546875" defaultRowHeight="15" x14ac:dyDescent="0.25"/>
  <cols>
    <col min="1" max="1" width="10.85546875" customWidth="1"/>
    <col min="2" max="2" width="46.28515625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268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269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271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" x14ac:dyDescent="0.25">
      <c r="A21" s="4" t="s">
        <v>275</v>
      </c>
      <c r="B21" s="56" t="s">
        <v>276</v>
      </c>
      <c r="C21" s="56"/>
      <c r="D21" s="56"/>
    </row>
    <row r="22" spans="1:6" ht="18.75" x14ac:dyDescent="0.3">
      <c r="A22" s="56" t="s">
        <v>272</v>
      </c>
      <c r="B22" s="6"/>
      <c r="C22" s="6"/>
      <c r="D22" s="6"/>
    </row>
    <row r="23" spans="1:6" ht="18.75" x14ac:dyDescent="0.3">
      <c r="A23" s="8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270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9" t="s">
        <v>23</v>
      </c>
    </row>
    <row r="29" spans="1:6" ht="22.5" customHeight="1" x14ac:dyDescent="0.25">
      <c r="A29" s="69" t="s">
        <v>224</v>
      </c>
      <c r="B29" s="68" t="s">
        <v>25</v>
      </c>
      <c r="C29" s="60">
        <v>2709</v>
      </c>
      <c r="D29" s="61">
        <v>132053732.61</v>
      </c>
      <c r="E29" s="66"/>
      <c r="F29" s="67"/>
    </row>
    <row r="30" spans="1:6" ht="22.5" customHeight="1" x14ac:dyDescent="0.25">
      <c r="A30" s="69" t="s">
        <v>225</v>
      </c>
      <c r="B30" s="68" t="s">
        <v>26</v>
      </c>
      <c r="C30" s="60">
        <v>14476</v>
      </c>
      <c r="D30" s="61">
        <v>624922605.63</v>
      </c>
      <c r="E30" s="66"/>
      <c r="F30" s="67"/>
    </row>
    <row r="31" spans="1:6" ht="22.5" customHeight="1" x14ac:dyDescent="0.25">
      <c r="A31" s="69" t="s">
        <v>226</v>
      </c>
      <c r="B31" s="68" t="s">
        <v>28</v>
      </c>
      <c r="C31" s="60">
        <v>3444</v>
      </c>
      <c r="D31" s="61">
        <v>169811939.56999999</v>
      </c>
      <c r="E31" s="66"/>
      <c r="F31" s="67"/>
    </row>
    <row r="32" spans="1:6" ht="22.5" customHeight="1" x14ac:dyDescent="0.25">
      <c r="A32" s="69" t="s">
        <v>227</v>
      </c>
      <c r="B32" s="68" t="s">
        <v>32</v>
      </c>
      <c r="C32" s="60">
        <v>96</v>
      </c>
      <c r="D32" s="61">
        <v>10051678.48</v>
      </c>
      <c r="E32" s="66"/>
      <c r="F32" s="67"/>
    </row>
    <row r="33" spans="1:10" ht="22.5" customHeight="1" x14ac:dyDescent="0.25">
      <c r="A33" s="69" t="s">
        <v>228</v>
      </c>
      <c r="B33" s="68" t="s">
        <v>64</v>
      </c>
      <c r="C33" s="60">
        <v>18600</v>
      </c>
      <c r="D33" s="61">
        <v>1049998122.33</v>
      </c>
      <c r="E33" s="66"/>
      <c r="F33" s="67"/>
    </row>
    <row r="34" spans="1:10" ht="22.5" customHeight="1" x14ac:dyDescent="0.25">
      <c r="A34" s="69" t="s">
        <v>229</v>
      </c>
      <c r="B34" s="68" t="s">
        <v>36</v>
      </c>
      <c r="C34" s="60">
        <v>981</v>
      </c>
      <c r="D34" s="61">
        <v>59139624.840000004</v>
      </c>
      <c r="E34" s="66"/>
      <c r="F34" s="67"/>
    </row>
    <row r="35" spans="1:10" ht="22.5" customHeight="1" x14ac:dyDescent="0.25">
      <c r="A35" s="69" t="s">
        <v>230</v>
      </c>
      <c r="B35" s="68" t="s">
        <v>38</v>
      </c>
      <c r="C35" s="60">
        <v>671</v>
      </c>
      <c r="D35" s="61">
        <v>64380235.5</v>
      </c>
      <c r="E35" s="66"/>
      <c r="F35" s="67"/>
    </row>
    <row r="36" spans="1:10" ht="22.5" customHeight="1" x14ac:dyDescent="0.25">
      <c r="A36" s="69" t="s">
        <v>231</v>
      </c>
      <c r="B36" s="68" t="s">
        <v>198</v>
      </c>
      <c r="C36" s="60">
        <v>392</v>
      </c>
      <c r="D36" s="61">
        <v>19901205.300000001</v>
      </c>
      <c r="E36" s="66"/>
      <c r="F36" s="67"/>
    </row>
    <row r="37" spans="1:10" ht="22.5" customHeight="1" x14ac:dyDescent="0.25">
      <c r="A37" s="69" t="s">
        <v>232</v>
      </c>
      <c r="B37" s="68" t="s">
        <v>76</v>
      </c>
      <c r="C37" s="60">
        <v>3</v>
      </c>
      <c r="D37" s="61">
        <v>771555.07</v>
      </c>
      <c r="E37" s="66"/>
      <c r="F37" s="67"/>
    </row>
    <row r="38" spans="1:10" ht="22.5" customHeight="1" x14ac:dyDescent="0.25">
      <c r="A38" s="69" t="s">
        <v>233</v>
      </c>
      <c r="B38" s="68" t="s">
        <v>40</v>
      </c>
      <c r="C38" s="60">
        <v>756</v>
      </c>
      <c r="D38" s="61">
        <v>48247601.609999999</v>
      </c>
      <c r="E38" s="66"/>
      <c r="F38" s="67"/>
    </row>
    <row r="39" spans="1:10" ht="22.5" customHeight="1" x14ac:dyDescent="0.25">
      <c r="A39" s="69" t="s">
        <v>234</v>
      </c>
      <c r="B39" s="68" t="s">
        <v>44</v>
      </c>
      <c r="C39" s="60">
        <v>4601</v>
      </c>
      <c r="D39" s="61">
        <v>197821593.36000001</v>
      </c>
      <c r="E39" s="66"/>
      <c r="F39" s="67"/>
    </row>
    <row r="40" spans="1:10" ht="26.25" customHeight="1" x14ac:dyDescent="0.25">
      <c r="A40" s="69" t="s">
        <v>223</v>
      </c>
      <c r="B40" s="68" t="s">
        <v>46</v>
      </c>
      <c r="C40" s="60">
        <v>167</v>
      </c>
      <c r="D40" s="61">
        <v>15172296.630000001</v>
      </c>
      <c r="E40" s="66"/>
      <c r="F40" s="67"/>
    </row>
    <row r="41" spans="1:10" ht="21" customHeight="1" x14ac:dyDescent="0.25">
      <c r="A41" s="69" t="s">
        <v>235</v>
      </c>
      <c r="B41" s="68" t="s">
        <v>129</v>
      </c>
      <c r="C41" s="60">
        <v>3</v>
      </c>
      <c r="D41" s="61">
        <v>1088194.47</v>
      </c>
      <c r="E41" s="66"/>
      <c r="F41" s="67"/>
    </row>
    <row r="42" spans="1:10" ht="22.5" customHeight="1" x14ac:dyDescent="0.25">
      <c r="A42" s="69" t="s">
        <v>236</v>
      </c>
      <c r="B42" s="68" t="s">
        <v>68</v>
      </c>
      <c r="C42" s="60">
        <v>142</v>
      </c>
      <c r="D42" s="61">
        <v>6651868.9199999999</v>
      </c>
      <c r="E42" s="66"/>
      <c r="F42" s="67"/>
    </row>
    <row r="43" spans="1:10" ht="22.5" customHeight="1" x14ac:dyDescent="0.25">
      <c r="A43" s="69" t="s">
        <v>237</v>
      </c>
      <c r="B43" s="68" t="s">
        <v>50</v>
      </c>
      <c r="C43" s="60">
        <v>9167</v>
      </c>
      <c r="D43" s="61">
        <v>527095764.02999997</v>
      </c>
      <c r="E43" s="66"/>
      <c r="F43" s="67"/>
    </row>
    <row r="44" spans="1:10" ht="22.5" customHeight="1" x14ac:dyDescent="0.25">
      <c r="A44" s="69" t="s">
        <v>238</v>
      </c>
      <c r="B44" s="68" t="s">
        <v>52</v>
      </c>
      <c r="C44" s="60">
        <v>18834</v>
      </c>
      <c r="D44" s="61">
        <v>999721763.25</v>
      </c>
      <c r="E44" s="66"/>
      <c r="F44" s="67"/>
    </row>
    <row r="45" spans="1:10" ht="22.5" customHeight="1" x14ac:dyDescent="0.25">
      <c r="A45" s="69" t="s">
        <v>239</v>
      </c>
      <c r="B45" s="68" t="s">
        <v>54</v>
      </c>
      <c r="C45" s="60">
        <v>7633</v>
      </c>
      <c r="D45" s="61">
        <v>341069665.44</v>
      </c>
      <c r="E45" s="66"/>
      <c r="F45" s="67"/>
    </row>
    <row r="46" spans="1:10" ht="22.5" customHeight="1" x14ac:dyDescent="0.25">
      <c r="A46" s="69" t="s">
        <v>240</v>
      </c>
      <c r="B46" s="68" t="s">
        <v>56</v>
      </c>
      <c r="C46" s="60">
        <v>7793</v>
      </c>
      <c r="D46" s="61">
        <v>327050405.87</v>
      </c>
      <c r="E46" s="66"/>
      <c r="F46" s="67"/>
    </row>
    <row r="47" spans="1:10" ht="22.5" customHeight="1" x14ac:dyDescent="0.25">
      <c r="A47" s="69" t="s">
        <v>241</v>
      </c>
      <c r="B47" s="68" t="s">
        <v>58</v>
      </c>
      <c r="C47" s="60">
        <v>791</v>
      </c>
      <c r="D47" s="61">
        <v>82031678.829999998</v>
      </c>
      <c r="E47" s="66"/>
      <c r="F47" s="67"/>
      <c r="J47" s="55"/>
    </row>
    <row r="48" spans="1:10" ht="22.5" customHeight="1" x14ac:dyDescent="0.25">
      <c r="A48" s="16"/>
      <c r="B48" s="49" t="s">
        <v>59</v>
      </c>
      <c r="C48" s="62">
        <v>91259</v>
      </c>
      <c r="D48" s="71">
        <f>SUM(D29:D47)</f>
        <v>4676981531.7399998</v>
      </c>
    </row>
    <row r="49" spans="1:15" ht="16.350000000000001" customHeight="1" x14ac:dyDescent="0.25">
      <c r="A49" s="19"/>
      <c r="B49" s="20"/>
      <c r="C49" s="21"/>
      <c r="D49" s="22"/>
    </row>
    <row r="50" spans="1:15" ht="41.25" customHeight="1" x14ac:dyDescent="0.3">
      <c r="A50" s="190" t="s">
        <v>242</v>
      </c>
      <c r="B50" s="190"/>
      <c r="C50" s="190"/>
      <c r="D50" s="190"/>
      <c r="E50" s="190"/>
      <c r="F50" s="73"/>
      <c r="G50" s="73"/>
    </row>
    <row r="51" spans="1:15" ht="10.5" customHeight="1" x14ac:dyDescent="0.25"/>
    <row r="52" spans="1:15" ht="18" x14ac:dyDescent="0.25">
      <c r="A52" s="4" t="s">
        <v>273</v>
      </c>
      <c r="B52" s="23"/>
    </row>
    <row r="53" spans="1:15" ht="18" x14ac:dyDescent="0.25">
      <c r="A53" s="24" t="s">
        <v>274</v>
      </c>
    </row>
    <row r="54" spans="1:15" ht="18" x14ac:dyDescent="0.25">
      <c r="A54" s="24" t="s">
        <v>262</v>
      </c>
      <c r="M54" s="54"/>
      <c r="O54" s="54"/>
    </row>
    <row r="55" spans="1:15" ht="18" x14ac:dyDescent="0.25">
      <c r="A55" s="24"/>
    </row>
    <row r="56" spans="1:15" ht="19.5" customHeight="1" x14ac:dyDescent="0.25">
      <c r="A56" s="9" t="s">
        <v>16</v>
      </c>
      <c r="B56" s="9" t="s">
        <v>17</v>
      </c>
      <c r="C56" s="9" t="s">
        <v>18</v>
      </c>
      <c r="D56" s="9" t="s">
        <v>19</v>
      </c>
    </row>
    <row r="57" spans="1:15" ht="21.75" customHeight="1" x14ac:dyDescent="0.25">
      <c r="A57" s="9" t="s">
        <v>20</v>
      </c>
      <c r="B57" s="9" t="s">
        <v>21</v>
      </c>
      <c r="C57" s="9" t="s">
        <v>22</v>
      </c>
      <c r="D57" s="9" t="s">
        <v>23</v>
      </c>
    </row>
    <row r="58" spans="1:15" ht="33.75" customHeight="1" x14ac:dyDescent="0.25">
      <c r="A58" s="11" t="s">
        <v>24</v>
      </c>
      <c r="B58" s="64" t="s">
        <v>25</v>
      </c>
      <c r="C58" s="26">
        <v>4</v>
      </c>
      <c r="D58" s="35">
        <v>4895977.4400000004</v>
      </c>
      <c r="G58">
        <v>0</v>
      </c>
      <c r="H58">
        <v>4</v>
      </c>
      <c r="I58">
        <v>0</v>
      </c>
      <c r="J58" s="54">
        <v>4895977.4400000004</v>
      </c>
      <c r="K58" s="55">
        <f>SUM(I58:J58)</f>
        <v>4895977.4400000004</v>
      </c>
    </row>
    <row r="59" spans="1:15" ht="33.75" customHeight="1" x14ac:dyDescent="0.25">
      <c r="A59" s="11" t="s">
        <v>259</v>
      </c>
      <c r="B59" s="64" t="s">
        <v>26</v>
      </c>
      <c r="C59" s="26">
        <v>18</v>
      </c>
      <c r="D59" s="27">
        <v>81814410.189999998</v>
      </c>
      <c r="G59">
        <v>2</v>
      </c>
      <c r="H59" s="54">
        <v>16</v>
      </c>
      <c r="I59" s="54">
        <v>5439897.2000000002</v>
      </c>
      <c r="J59" s="54">
        <v>76374512.989999995</v>
      </c>
      <c r="K59" s="55">
        <f t="shared" ref="K59:K73" si="0">SUM(I59:J59)</f>
        <v>81814410.189999998</v>
      </c>
    </row>
    <row r="60" spans="1:15" ht="33.75" customHeight="1" x14ac:dyDescent="0.25">
      <c r="A60" s="11" t="s">
        <v>27</v>
      </c>
      <c r="B60" s="64" t="s">
        <v>62</v>
      </c>
      <c r="C60" s="26">
        <v>12</v>
      </c>
      <c r="D60" s="35">
        <v>31960145.48</v>
      </c>
      <c r="G60">
        <v>1</v>
      </c>
      <c r="H60" s="54">
        <v>11</v>
      </c>
      <c r="I60" s="54">
        <v>578362.96</v>
      </c>
      <c r="J60" s="54">
        <v>31381782.52</v>
      </c>
      <c r="K60" s="55">
        <f t="shared" si="0"/>
        <v>31960145.48</v>
      </c>
    </row>
    <row r="61" spans="1:15" ht="33.75" customHeight="1" x14ac:dyDescent="0.25">
      <c r="A61" s="11" t="s">
        <v>29</v>
      </c>
      <c r="B61" s="12" t="s">
        <v>32</v>
      </c>
      <c r="C61" s="26">
        <v>2</v>
      </c>
      <c r="D61" s="35">
        <v>15406833.5</v>
      </c>
      <c r="G61">
        <v>0</v>
      </c>
      <c r="H61" s="54">
        <v>2</v>
      </c>
      <c r="I61" s="54">
        <v>0</v>
      </c>
      <c r="J61" s="54">
        <v>15406833.5</v>
      </c>
      <c r="K61" s="55">
        <f t="shared" si="0"/>
        <v>15406833.5</v>
      </c>
    </row>
    <row r="62" spans="1:15" ht="33.75" customHeight="1" x14ac:dyDescent="0.25">
      <c r="A62" s="11" t="s">
        <v>31</v>
      </c>
      <c r="B62" s="64" t="s">
        <v>64</v>
      </c>
      <c r="C62" s="28">
        <v>56</v>
      </c>
      <c r="D62" s="27">
        <v>215733530.72</v>
      </c>
      <c r="G62">
        <v>13</v>
      </c>
      <c r="H62" s="54">
        <v>43</v>
      </c>
      <c r="I62" s="54">
        <v>72180687.060000002</v>
      </c>
      <c r="J62" s="54">
        <v>143552843.66</v>
      </c>
      <c r="K62" s="55">
        <f t="shared" si="0"/>
        <v>215733530.72</v>
      </c>
    </row>
    <row r="63" spans="1:15" ht="33.75" customHeight="1" x14ac:dyDescent="0.25">
      <c r="A63" s="11" t="s">
        <v>33</v>
      </c>
      <c r="B63" s="64" t="s">
        <v>36</v>
      </c>
      <c r="C63" s="26">
        <v>26</v>
      </c>
      <c r="D63" s="27">
        <v>128934962.41</v>
      </c>
      <c r="G63">
        <v>9</v>
      </c>
      <c r="H63" s="54">
        <v>17</v>
      </c>
      <c r="I63" s="54">
        <v>50170685.93</v>
      </c>
      <c r="J63" s="54">
        <v>78764276.480000004</v>
      </c>
      <c r="K63" s="55">
        <f t="shared" si="0"/>
        <v>128934962.41</v>
      </c>
      <c r="L63" s="54"/>
    </row>
    <row r="64" spans="1:15" ht="33.75" customHeight="1" x14ac:dyDescent="0.25">
      <c r="A64" s="11" t="s">
        <v>35</v>
      </c>
      <c r="B64" s="64" t="s">
        <v>66</v>
      </c>
      <c r="C64" s="26">
        <v>17</v>
      </c>
      <c r="D64" s="27">
        <v>89728421.480000004</v>
      </c>
      <c r="G64">
        <v>9</v>
      </c>
      <c r="H64" s="54">
        <v>8</v>
      </c>
      <c r="I64" s="54">
        <v>44372478.520000003</v>
      </c>
      <c r="J64" s="54">
        <v>45355942.960000001</v>
      </c>
      <c r="K64" s="55">
        <f t="shared" si="0"/>
        <v>89728421.480000004</v>
      </c>
      <c r="L64" s="54"/>
    </row>
    <row r="65" spans="1:12" ht="33.75" customHeight="1" x14ac:dyDescent="0.25">
      <c r="A65" s="11" t="s">
        <v>37</v>
      </c>
      <c r="B65" s="64" t="s">
        <v>258</v>
      </c>
      <c r="C65" s="26">
        <v>1</v>
      </c>
      <c r="D65" s="27">
        <v>405164</v>
      </c>
      <c r="G65">
        <v>0</v>
      </c>
      <c r="H65" s="54">
        <v>1</v>
      </c>
      <c r="I65" s="54">
        <v>0</v>
      </c>
      <c r="J65" s="54">
        <v>405164</v>
      </c>
      <c r="K65" s="55">
        <f t="shared" si="0"/>
        <v>405164</v>
      </c>
      <c r="L65" s="54"/>
    </row>
    <row r="66" spans="1:12" ht="33.75" customHeight="1" x14ac:dyDescent="0.25">
      <c r="A66" s="11" t="s">
        <v>39</v>
      </c>
      <c r="B66" s="64" t="s">
        <v>40</v>
      </c>
      <c r="C66" s="26">
        <v>2</v>
      </c>
      <c r="D66" s="27">
        <v>20257470</v>
      </c>
      <c r="G66">
        <v>1</v>
      </c>
      <c r="H66" s="54">
        <v>1</v>
      </c>
      <c r="I66" s="54">
        <v>19852306</v>
      </c>
      <c r="J66" s="54">
        <v>405164</v>
      </c>
      <c r="K66" s="55">
        <f t="shared" si="0"/>
        <v>20257470</v>
      </c>
      <c r="L66" s="54"/>
    </row>
    <row r="67" spans="1:12" ht="33.75" customHeight="1" x14ac:dyDescent="0.25">
      <c r="A67" s="11" t="s">
        <v>41</v>
      </c>
      <c r="B67" s="64" t="s">
        <v>44</v>
      </c>
      <c r="C67" s="26">
        <v>11</v>
      </c>
      <c r="D67" s="27">
        <v>48314071.740000002</v>
      </c>
      <c r="G67">
        <v>1</v>
      </c>
      <c r="H67" s="54">
        <v>10</v>
      </c>
      <c r="I67" s="54">
        <v>6103043.5599999996</v>
      </c>
      <c r="J67" s="54">
        <v>42211028.18</v>
      </c>
      <c r="K67" s="55">
        <f t="shared" si="0"/>
        <v>48314071.740000002</v>
      </c>
      <c r="L67" s="55"/>
    </row>
    <row r="68" spans="1:12" ht="33.75" customHeight="1" x14ac:dyDescent="0.25">
      <c r="A68" s="11" t="s">
        <v>45</v>
      </c>
      <c r="B68" s="52" t="s">
        <v>46</v>
      </c>
      <c r="C68" s="26">
        <v>4</v>
      </c>
      <c r="D68" s="27">
        <v>3331328.96</v>
      </c>
      <c r="G68">
        <v>0</v>
      </c>
      <c r="H68" s="54">
        <v>4</v>
      </c>
      <c r="I68" s="54">
        <v>0</v>
      </c>
      <c r="J68" s="54">
        <v>3331328.96</v>
      </c>
      <c r="K68" s="55">
        <f>SUM(I68:J68)</f>
        <v>3331328.96</v>
      </c>
    </row>
    <row r="69" spans="1:12" ht="33.75" customHeight="1" x14ac:dyDescent="0.25">
      <c r="A69" s="11" t="s">
        <v>47</v>
      </c>
      <c r="B69" s="64" t="s">
        <v>50</v>
      </c>
      <c r="C69" s="26">
        <v>4</v>
      </c>
      <c r="D69" s="27">
        <v>25113792.199999999</v>
      </c>
      <c r="G69">
        <v>3</v>
      </c>
      <c r="H69" s="54">
        <v>1</v>
      </c>
      <c r="I69" s="54">
        <v>22545683.68</v>
      </c>
      <c r="J69" s="54">
        <v>2568108.52</v>
      </c>
      <c r="K69" s="55">
        <f>SUM(I69:J69)</f>
        <v>25113792.199999999</v>
      </c>
    </row>
    <row r="70" spans="1:12" ht="33.75" customHeight="1" x14ac:dyDescent="0.25">
      <c r="A70" s="11" t="s">
        <v>49</v>
      </c>
      <c r="B70" s="64" t="s">
        <v>52</v>
      </c>
      <c r="C70" s="26">
        <v>33</v>
      </c>
      <c r="D70" s="27">
        <v>106989572.26000001</v>
      </c>
      <c r="G70">
        <v>17</v>
      </c>
      <c r="H70" s="54">
        <v>16</v>
      </c>
      <c r="I70" s="54">
        <v>68854773.900000006</v>
      </c>
      <c r="J70" s="54">
        <v>38134798.359999999</v>
      </c>
      <c r="K70" s="55">
        <f>SUM(I70:J70)</f>
        <v>106989572.26000001</v>
      </c>
    </row>
    <row r="71" spans="1:12" ht="33.75" customHeight="1" x14ac:dyDescent="0.25">
      <c r="A71" s="11" t="s">
        <v>51</v>
      </c>
      <c r="B71" s="64" t="s">
        <v>54</v>
      </c>
      <c r="C71" s="26">
        <v>6</v>
      </c>
      <c r="D71" s="27">
        <v>14641198.6</v>
      </c>
      <c r="G71">
        <v>2</v>
      </c>
      <c r="H71" s="54">
        <v>4</v>
      </c>
      <c r="I71" s="54">
        <v>3609304.52</v>
      </c>
      <c r="J71" s="54">
        <v>11031894.08</v>
      </c>
      <c r="K71" s="55">
        <f>SUM(I71:J71)</f>
        <v>14641198.6</v>
      </c>
    </row>
    <row r="72" spans="1:12" ht="33.75" customHeight="1" x14ac:dyDescent="0.25">
      <c r="A72" s="11" t="s">
        <v>55</v>
      </c>
      <c r="B72" s="64" t="s">
        <v>56</v>
      </c>
      <c r="C72" s="26">
        <v>1</v>
      </c>
      <c r="D72" s="27">
        <v>2850574.6</v>
      </c>
      <c r="G72">
        <v>0</v>
      </c>
      <c r="H72" s="54">
        <v>1</v>
      </c>
      <c r="I72" s="54">
        <v>0</v>
      </c>
      <c r="J72" s="54">
        <v>2850574</v>
      </c>
      <c r="K72" s="55">
        <f>SUM(I72:J72)</f>
        <v>2850574</v>
      </c>
    </row>
    <row r="73" spans="1:12" ht="33.75" customHeight="1" x14ac:dyDescent="0.25">
      <c r="A73" s="11" t="s">
        <v>57</v>
      </c>
      <c r="B73" s="64" t="s">
        <v>69</v>
      </c>
      <c r="C73" s="26">
        <v>6</v>
      </c>
      <c r="D73" s="35">
        <v>95242119.409999996</v>
      </c>
      <c r="G73">
        <v>1</v>
      </c>
      <c r="H73" s="54">
        <v>5</v>
      </c>
      <c r="I73" s="54">
        <v>19852306</v>
      </c>
      <c r="J73" s="54">
        <v>75389813.409999996</v>
      </c>
      <c r="K73" s="55">
        <f t="shared" si="0"/>
        <v>95242119.409999996</v>
      </c>
    </row>
    <row r="74" spans="1:12" ht="33.75" customHeight="1" x14ac:dyDescent="0.25">
      <c r="A74" s="31"/>
      <c r="B74" s="65" t="s">
        <v>59</v>
      </c>
      <c r="C74" s="17">
        <f>SUM(C58:C73)</f>
        <v>203</v>
      </c>
      <c r="D74" s="71">
        <v>885619572.38999999</v>
      </c>
      <c r="G74">
        <f>SUM(G58:G73)</f>
        <v>59</v>
      </c>
      <c r="H74" s="54">
        <f>SUM(H58:H73)</f>
        <v>144</v>
      </c>
      <c r="I74" s="54">
        <f>SUM(I59:I73)</f>
        <v>313559529.33000004</v>
      </c>
      <c r="J74" s="54">
        <f>SUM(J58:J73)</f>
        <v>572060043.05999994</v>
      </c>
      <c r="K74" s="55">
        <f>SUM(I74:J74)</f>
        <v>885619572.38999999</v>
      </c>
      <c r="L74" s="55"/>
    </row>
    <row r="75" spans="1:12" ht="20.25" customHeight="1" x14ac:dyDescent="0.25">
      <c r="H75" s="55">
        <f>H74+G74</f>
        <v>203</v>
      </c>
    </row>
    <row r="76" spans="1:12" ht="18" x14ac:dyDescent="0.25">
      <c r="A76" s="4" t="s">
        <v>70</v>
      </c>
      <c r="B76" s="33"/>
      <c r="H76" s="55"/>
    </row>
    <row r="79" spans="1:12" ht="18" x14ac:dyDescent="0.25">
      <c r="D79" s="34" t="s">
        <v>211</v>
      </c>
    </row>
    <row r="80" spans="1:12" ht="18" x14ac:dyDescent="0.25">
      <c r="D80" s="24" t="s">
        <v>72</v>
      </c>
    </row>
    <row r="81" spans="1:4" ht="18" x14ac:dyDescent="0.25">
      <c r="D81" s="24" t="s">
        <v>73</v>
      </c>
    </row>
    <row r="82" spans="1:4" ht="18" x14ac:dyDescent="0.25">
      <c r="D82" s="24" t="s">
        <v>74</v>
      </c>
    </row>
    <row r="83" spans="1:4" ht="18" x14ac:dyDescent="0.25">
      <c r="D83" s="24"/>
    </row>
    <row r="84" spans="1:4" ht="18.75" x14ac:dyDescent="0.3">
      <c r="A84" s="36"/>
    </row>
    <row r="85" spans="1:4" ht="15.75" customHeight="1" x14ac:dyDescent="0.3">
      <c r="A85" s="6"/>
    </row>
    <row r="86" spans="1:4" ht="15.75" customHeight="1" x14ac:dyDescent="0.3">
      <c r="A86" s="6"/>
    </row>
    <row r="87" spans="1:4" ht="15.75" customHeight="1" x14ac:dyDescent="0.3">
      <c r="A87" s="6"/>
    </row>
    <row r="88" spans="1:4" ht="18.75" x14ac:dyDescent="0.3">
      <c r="A88" s="6"/>
    </row>
  </sheetData>
  <mergeCells count="1">
    <mergeCell ref="A50:E50"/>
  </mergeCells>
  <pageMargins left="0.31" right="0.17" top="0.45" bottom="0.71" header="0.2" footer="0.17"/>
  <pageSetup paperSize="9" scale="82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8"/>
  <sheetViews>
    <sheetView view="pageBreakPreview" zoomScale="60" workbookViewId="0">
      <selection activeCell="B29" sqref="B29"/>
    </sheetView>
  </sheetViews>
  <sheetFormatPr defaultColWidth="8.85546875" defaultRowHeight="15" x14ac:dyDescent="0.25"/>
  <cols>
    <col min="1" max="1" width="10.85546875" customWidth="1"/>
    <col min="2" max="2" width="46.28515625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281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280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279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284</v>
      </c>
      <c r="B21" s="6"/>
      <c r="C21" s="6"/>
      <c r="D21" s="6"/>
    </row>
    <row r="22" spans="1:6" ht="18.75" x14ac:dyDescent="0.3">
      <c r="A22" s="56" t="s">
        <v>278</v>
      </c>
      <c r="B22" s="6"/>
      <c r="C22" s="6"/>
      <c r="D22" s="6"/>
    </row>
    <row r="23" spans="1:6" ht="18.75" x14ac:dyDescent="0.3">
      <c r="A23" s="56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277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9" t="s">
        <v>23</v>
      </c>
    </row>
    <row r="29" spans="1:6" ht="22.5" customHeight="1" x14ac:dyDescent="0.25">
      <c r="A29" s="69" t="s">
        <v>224</v>
      </c>
      <c r="B29" s="68" t="s">
        <v>25</v>
      </c>
      <c r="C29" s="60">
        <v>2720</v>
      </c>
      <c r="D29" s="61">
        <v>128856834.26000001</v>
      </c>
      <c r="E29" s="66"/>
      <c r="F29" s="67"/>
    </row>
    <row r="30" spans="1:6" ht="22.5" customHeight="1" x14ac:dyDescent="0.25">
      <c r="A30" s="69" t="s">
        <v>225</v>
      </c>
      <c r="B30" s="68" t="s">
        <v>26</v>
      </c>
      <c r="C30" s="60">
        <v>14518</v>
      </c>
      <c r="D30" s="61">
        <v>620413948.86000001</v>
      </c>
      <c r="E30" s="66"/>
      <c r="F30" s="67"/>
    </row>
    <row r="31" spans="1:6" ht="22.5" customHeight="1" x14ac:dyDescent="0.25">
      <c r="A31" s="69" t="s">
        <v>226</v>
      </c>
      <c r="B31" s="68" t="s">
        <v>28</v>
      </c>
      <c r="C31" s="60">
        <v>3487</v>
      </c>
      <c r="D31" s="61">
        <v>164470569.37</v>
      </c>
      <c r="E31" s="66"/>
      <c r="F31" s="67"/>
    </row>
    <row r="32" spans="1:6" ht="22.5" customHeight="1" x14ac:dyDescent="0.25">
      <c r="A32" s="69" t="s">
        <v>227</v>
      </c>
      <c r="B32" s="68" t="s">
        <v>32</v>
      </c>
      <c r="C32" s="60">
        <v>96</v>
      </c>
      <c r="D32" s="61">
        <v>9045127.0099999998</v>
      </c>
      <c r="E32" s="66"/>
      <c r="F32" s="67"/>
    </row>
    <row r="33" spans="1:10" ht="22.5" customHeight="1" x14ac:dyDescent="0.25">
      <c r="A33" s="69" t="s">
        <v>228</v>
      </c>
      <c r="B33" s="68" t="s">
        <v>64</v>
      </c>
      <c r="C33" s="60">
        <v>18649</v>
      </c>
      <c r="D33" s="61">
        <v>1036359569.96</v>
      </c>
      <c r="E33" s="66"/>
      <c r="F33" s="67"/>
    </row>
    <row r="34" spans="1:10" ht="22.5" customHeight="1" x14ac:dyDescent="0.25">
      <c r="A34" s="69" t="s">
        <v>229</v>
      </c>
      <c r="B34" s="68" t="s">
        <v>36</v>
      </c>
      <c r="C34" s="60">
        <v>985</v>
      </c>
      <c r="D34" s="61">
        <v>58847535.170000002</v>
      </c>
      <c r="E34" s="66"/>
      <c r="F34" s="67"/>
    </row>
    <row r="35" spans="1:10" ht="22.5" customHeight="1" x14ac:dyDescent="0.25">
      <c r="A35" s="69" t="s">
        <v>230</v>
      </c>
      <c r="B35" s="68" t="s">
        <v>38</v>
      </c>
      <c r="C35" s="60">
        <v>688</v>
      </c>
      <c r="D35" s="61">
        <v>61970268.560000002</v>
      </c>
      <c r="E35" s="66"/>
      <c r="F35" s="67"/>
    </row>
    <row r="36" spans="1:10" ht="22.5" customHeight="1" x14ac:dyDescent="0.25">
      <c r="A36" s="69" t="s">
        <v>231</v>
      </c>
      <c r="B36" s="68" t="s">
        <v>198</v>
      </c>
      <c r="C36" s="60">
        <v>396</v>
      </c>
      <c r="D36" s="61">
        <v>19312423.460000001</v>
      </c>
      <c r="E36" s="66"/>
      <c r="F36" s="67"/>
    </row>
    <row r="37" spans="1:10" ht="22.5" customHeight="1" x14ac:dyDescent="0.25">
      <c r="A37" s="69" t="s">
        <v>232</v>
      </c>
      <c r="B37" s="68" t="s">
        <v>76</v>
      </c>
      <c r="C37" s="60">
        <v>4</v>
      </c>
      <c r="D37" s="61">
        <v>862283.83</v>
      </c>
      <c r="E37" s="66"/>
      <c r="F37" s="67"/>
    </row>
    <row r="38" spans="1:10" ht="22.5" customHeight="1" x14ac:dyDescent="0.25">
      <c r="A38" s="69" t="s">
        <v>233</v>
      </c>
      <c r="B38" s="68" t="s">
        <v>40</v>
      </c>
      <c r="C38" s="60">
        <v>763</v>
      </c>
      <c r="D38" s="61">
        <v>46724119.390000001</v>
      </c>
      <c r="E38" s="66"/>
      <c r="F38" s="67"/>
    </row>
    <row r="39" spans="1:10" ht="22.5" customHeight="1" x14ac:dyDescent="0.25">
      <c r="A39" s="69" t="s">
        <v>234</v>
      </c>
      <c r="B39" s="68" t="s">
        <v>44</v>
      </c>
      <c r="C39" s="60">
        <v>4640</v>
      </c>
      <c r="D39" s="61">
        <v>193200711.43000001</v>
      </c>
      <c r="E39" s="66"/>
      <c r="F39" s="67"/>
    </row>
    <row r="40" spans="1:10" ht="26.25" customHeight="1" x14ac:dyDescent="0.25">
      <c r="A40" s="69" t="s">
        <v>223</v>
      </c>
      <c r="B40" s="68" t="s">
        <v>46</v>
      </c>
      <c r="C40" s="60">
        <v>169</v>
      </c>
      <c r="D40" s="61">
        <v>14114583</v>
      </c>
      <c r="E40" s="66"/>
      <c r="F40" s="67"/>
    </row>
    <row r="41" spans="1:10" ht="21" customHeight="1" x14ac:dyDescent="0.25">
      <c r="A41" s="69" t="s">
        <v>235</v>
      </c>
      <c r="B41" s="68" t="s">
        <v>129</v>
      </c>
      <c r="C41" s="60">
        <v>3</v>
      </c>
      <c r="D41" s="61">
        <v>872388.51</v>
      </c>
      <c r="E41" s="66"/>
      <c r="F41" s="67"/>
    </row>
    <row r="42" spans="1:10" ht="22.5" customHeight="1" x14ac:dyDescent="0.25">
      <c r="A42" s="69" t="s">
        <v>236</v>
      </c>
      <c r="B42" s="68" t="s">
        <v>68</v>
      </c>
      <c r="C42" s="60">
        <v>143</v>
      </c>
      <c r="D42" s="61">
        <v>7280628.2400000002</v>
      </c>
      <c r="E42" s="66"/>
      <c r="F42" s="67"/>
    </row>
    <row r="43" spans="1:10" ht="22.5" customHeight="1" x14ac:dyDescent="0.25">
      <c r="A43" s="69" t="s">
        <v>237</v>
      </c>
      <c r="B43" s="68" t="s">
        <v>50</v>
      </c>
      <c r="C43" s="60">
        <v>9210</v>
      </c>
      <c r="D43" s="61">
        <v>521066791.12</v>
      </c>
      <c r="E43" s="66"/>
      <c r="F43" s="67"/>
    </row>
    <row r="44" spans="1:10" ht="22.5" customHeight="1" x14ac:dyDescent="0.25">
      <c r="A44" s="69" t="s">
        <v>238</v>
      </c>
      <c r="B44" s="68" t="s">
        <v>52</v>
      </c>
      <c r="C44" s="60">
        <v>18425</v>
      </c>
      <c r="D44" s="61">
        <v>988483225.69000006</v>
      </c>
      <c r="E44" s="66"/>
      <c r="F44" s="67"/>
    </row>
    <row r="45" spans="1:10" ht="22.5" customHeight="1" x14ac:dyDescent="0.25">
      <c r="A45" s="69" t="s">
        <v>239</v>
      </c>
      <c r="B45" s="68" t="s">
        <v>54</v>
      </c>
      <c r="C45" s="60">
        <v>7652</v>
      </c>
      <c r="D45" s="61">
        <v>336846049.35000002</v>
      </c>
      <c r="E45" s="66"/>
      <c r="F45" s="67"/>
    </row>
    <row r="46" spans="1:10" ht="22.5" customHeight="1" x14ac:dyDescent="0.25">
      <c r="A46" s="69" t="s">
        <v>240</v>
      </c>
      <c r="B46" s="68" t="s">
        <v>56</v>
      </c>
      <c r="C46" s="60">
        <v>7810</v>
      </c>
      <c r="D46" s="61">
        <v>320701531.68000001</v>
      </c>
      <c r="E46" s="66"/>
      <c r="F46" s="67"/>
    </row>
    <row r="47" spans="1:10" ht="22.5" customHeight="1" x14ac:dyDescent="0.25">
      <c r="A47" s="69" t="s">
        <v>241</v>
      </c>
      <c r="B47" s="68" t="s">
        <v>58</v>
      </c>
      <c r="C47" s="60">
        <v>794</v>
      </c>
      <c r="D47" s="61">
        <v>79958498.569999993</v>
      </c>
      <c r="E47" s="66"/>
      <c r="F47" s="67"/>
      <c r="J47" s="55"/>
    </row>
    <row r="48" spans="1:10" ht="22.5" customHeight="1" x14ac:dyDescent="0.25">
      <c r="A48" s="16"/>
      <c r="B48" s="49" t="s">
        <v>59</v>
      </c>
      <c r="C48" s="62">
        <v>91152</v>
      </c>
      <c r="D48" s="71">
        <f>SUM(D29:D47)</f>
        <v>4609387087.46</v>
      </c>
    </row>
    <row r="49" spans="1:15" ht="16.350000000000001" customHeight="1" x14ac:dyDescent="0.25">
      <c r="A49" s="19"/>
      <c r="B49" s="20"/>
      <c r="C49" s="21"/>
      <c r="D49" s="22"/>
    </row>
    <row r="50" spans="1:15" ht="41.25" customHeight="1" x14ac:dyDescent="0.3">
      <c r="A50" s="190" t="s">
        <v>242</v>
      </c>
      <c r="B50" s="190"/>
      <c r="C50" s="190"/>
      <c r="D50" s="190"/>
      <c r="E50" s="190"/>
      <c r="F50" s="73"/>
      <c r="G50" s="73"/>
    </row>
    <row r="51" spans="1:15" ht="10.5" customHeight="1" x14ac:dyDescent="0.25"/>
    <row r="52" spans="1:15" ht="18" x14ac:dyDescent="0.25">
      <c r="A52" s="4" t="s">
        <v>282</v>
      </c>
      <c r="B52" s="23"/>
    </row>
    <row r="53" spans="1:15" ht="18" x14ac:dyDescent="0.25">
      <c r="A53" s="24" t="s">
        <v>283</v>
      </c>
    </row>
    <row r="54" spans="1:15" ht="18" x14ac:dyDescent="0.25">
      <c r="A54" s="24" t="s">
        <v>262</v>
      </c>
      <c r="M54" s="54"/>
      <c r="O54" s="54"/>
    </row>
    <row r="55" spans="1:15" ht="18" x14ac:dyDescent="0.25">
      <c r="A55" s="24"/>
    </row>
    <row r="56" spans="1:15" ht="19.5" customHeight="1" x14ac:dyDescent="0.25">
      <c r="A56" s="9" t="s">
        <v>16</v>
      </c>
      <c r="B56" s="9" t="s">
        <v>17</v>
      </c>
      <c r="C56" s="9" t="s">
        <v>18</v>
      </c>
      <c r="D56" s="9" t="s">
        <v>19</v>
      </c>
    </row>
    <row r="57" spans="1:15" ht="21.75" customHeight="1" x14ac:dyDescent="0.25">
      <c r="A57" s="9" t="s">
        <v>20</v>
      </c>
      <c r="B57" s="9" t="s">
        <v>21</v>
      </c>
      <c r="C57" s="9" t="s">
        <v>22</v>
      </c>
      <c r="D57" s="9" t="s">
        <v>23</v>
      </c>
    </row>
    <row r="58" spans="1:15" ht="33.75" customHeight="1" x14ac:dyDescent="0.25">
      <c r="A58" s="80" t="s">
        <v>24</v>
      </c>
      <c r="B58" s="79" t="s">
        <v>25</v>
      </c>
      <c r="C58" s="78">
        <v>5</v>
      </c>
      <c r="D58" s="77">
        <v>6996693.3600000003</v>
      </c>
      <c r="G58">
        <v>0</v>
      </c>
      <c r="H58">
        <v>4</v>
      </c>
      <c r="I58" s="54">
        <v>6996693.3600000003</v>
      </c>
      <c r="J58" s="54">
        <v>0</v>
      </c>
      <c r="K58" s="55">
        <f>SUM(I58:J58)</f>
        <v>6996693.3600000003</v>
      </c>
    </row>
    <row r="59" spans="1:15" ht="33.75" customHeight="1" x14ac:dyDescent="0.25">
      <c r="A59" s="80" t="s">
        <v>259</v>
      </c>
      <c r="B59" s="79" t="s">
        <v>26</v>
      </c>
      <c r="C59" s="78">
        <v>13</v>
      </c>
      <c r="D59" s="81">
        <v>54838647.259999998</v>
      </c>
      <c r="G59">
        <v>2</v>
      </c>
      <c r="H59" s="54">
        <v>16</v>
      </c>
      <c r="I59" s="54">
        <v>51643280.100000001</v>
      </c>
      <c r="J59" s="54">
        <v>3195367.16</v>
      </c>
      <c r="K59" s="55">
        <f t="shared" ref="K59:K72" si="0">SUM(I59:J59)</f>
        <v>54838647.260000005</v>
      </c>
    </row>
    <row r="60" spans="1:15" ht="33.75" customHeight="1" x14ac:dyDescent="0.25">
      <c r="A60" s="80" t="s">
        <v>27</v>
      </c>
      <c r="B60" s="79" t="s">
        <v>62</v>
      </c>
      <c r="C60" s="78">
        <v>12</v>
      </c>
      <c r="D60" s="77">
        <v>20746125.960000001</v>
      </c>
      <c r="G60">
        <v>1</v>
      </c>
      <c r="H60" s="54">
        <v>11</v>
      </c>
      <c r="I60" s="54">
        <v>20746125.960000001</v>
      </c>
      <c r="J60" s="54">
        <v>0</v>
      </c>
      <c r="K60" s="55">
        <f t="shared" si="0"/>
        <v>20746125.960000001</v>
      </c>
    </row>
    <row r="61" spans="1:15" ht="33.75" customHeight="1" x14ac:dyDescent="0.25">
      <c r="A61" s="80" t="s">
        <v>29</v>
      </c>
      <c r="B61" s="85" t="s">
        <v>32</v>
      </c>
      <c r="C61" s="78">
        <v>3</v>
      </c>
      <c r="D61" s="77">
        <v>2259912.2799999998</v>
      </c>
      <c r="G61">
        <v>0</v>
      </c>
      <c r="H61" s="54">
        <v>2</v>
      </c>
      <c r="I61" s="54">
        <v>2259912.2799999998</v>
      </c>
      <c r="J61" s="54">
        <v>0</v>
      </c>
      <c r="K61" s="55">
        <f t="shared" si="0"/>
        <v>2259912.2799999998</v>
      </c>
    </row>
    <row r="62" spans="1:15" ht="33.75" customHeight="1" x14ac:dyDescent="0.25">
      <c r="A62" s="80" t="s">
        <v>31</v>
      </c>
      <c r="B62" s="79" t="s">
        <v>64</v>
      </c>
      <c r="C62" s="83">
        <v>55</v>
      </c>
      <c r="D62" s="81">
        <v>240339460.15000001</v>
      </c>
      <c r="G62">
        <v>13</v>
      </c>
      <c r="H62" s="54">
        <v>43</v>
      </c>
      <c r="I62" s="54">
        <v>181248373.84999999</v>
      </c>
      <c r="J62" s="54">
        <v>59091086.299999997</v>
      </c>
      <c r="K62" s="55">
        <f t="shared" si="0"/>
        <v>240339460.14999998</v>
      </c>
    </row>
    <row r="63" spans="1:15" ht="33.75" customHeight="1" x14ac:dyDescent="0.25">
      <c r="A63" s="80" t="s">
        <v>33</v>
      </c>
      <c r="B63" s="79" t="s">
        <v>36</v>
      </c>
      <c r="C63" s="78">
        <v>24</v>
      </c>
      <c r="D63" s="81">
        <v>108006077.33</v>
      </c>
      <c r="G63">
        <v>9</v>
      </c>
      <c r="H63" s="54">
        <v>17</v>
      </c>
      <c r="I63" s="54">
        <v>81089103.769999996</v>
      </c>
      <c r="J63" s="54">
        <v>26916973.559999999</v>
      </c>
      <c r="K63" s="55">
        <f t="shared" si="0"/>
        <v>108006077.33</v>
      </c>
      <c r="L63" s="54"/>
    </row>
    <row r="64" spans="1:15" ht="33.75" customHeight="1" x14ac:dyDescent="0.25">
      <c r="A64" s="80" t="s">
        <v>35</v>
      </c>
      <c r="B64" s="79" t="s">
        <v>66</v>
      </c>
      <c r="C64" s="78">
        <v>14</v>
      </c>
      <c r="D64" s="81">
        <v>46864002.289999999</v>
      </c>
      <c r="G64">
        <v>9</v>
      </c>
      <c r="H64" s="54">
        <v>8</v>
      </c>
      <c r="I64" s="54">
        <v>42929369.57</v>
      </c>
      <c r="J64" s="54">
        <v>3934632.72</v>
      </c>
      <c r="K64" s="55">
        <f t="shared" si="0"/>
        <v>46864002.289999999</v>
      </c>
      <c r="L64" s="54"/>
    </row>
    <row r="65" spans="1:12" ht="33.75" customHeight="1" x14ac:dyDescent="0.25">
      <c r="A65" s="80" t="s">
        <v>37</v>
      </c>
      <c r="B65" s="79" t="s">
        <v>40</v>
      </c>
      <c r="C65" s="78">
        <v>5</v>
      </c>
      <c r="D65" s="81">
        <v>10064684.68</v>
      </c>
      <c r="G65">
        <v>1</v>
      </c>
      <c r="H65" s="54">
        <v>1</v>
      </c>
      <c r="I65" s="54">
        <v>9415119.8000000007</v>
      </c>
      <c r="J65" s="54">
        <v>649564.88</v>
      </c>
      <c r="K65" s="55">
        <f>SUM(I65:J65)</f>
        <v>10064684.680000002</v>
      </c>
      <c r="L65" s="54"/>
    </row>
    <row r="66" spans="1:12" ht="31.5" customHeight="1" x14ac:dyDescent="0.25">
      <c r="A66" s="80" t="s">
        <v>39</v>
      </c>
      <c r="B66" s="79" t="s">
        <v>44</v>
      </c>
      <c r="C66" s="78">
        <v>7</v>
      </c>
      <c r="D66" s="81">
        <v>34970411.359999999</v>
      </c>
      <c r="G66">
        <v>1</v>
      </c>
      <c r="H66" s="54">
        <v>10</v>
      </c>
      <c r="I66" s="54">
        <v>8879968.4800000004</v>
      </c>
      <c r="J66" s="54">
        <v>26090442.879999999</v>
      </c>
      <c r="K66" s="55">
        <f t="shared" si="0"/>
        <v>34970411.359999999</v>
      </c>
      <c r="L66" s="55"/>
    </row>
    <row r="67" spans="1:12" ht="26.25" customHeight="1" x14ac:dyDescent="0.25">
      <c r="A67" s="84">
        <v>10</v>
      </c>
      <c r="B67" s="83" t="s">
        <v>68</v>
      </c>
      <c r="C67" s="60">
        <v>2</v>
      </c>
      <c r="D67" s="61">
        <v>5732483.5199999996</v>
      </c>
      <c r="H67" s="54"/>
      <c r="I67" s="54">
        <v>5732483.5199999996</v>
      </c>
      <c r="J67" s="54"/>
      <c r="K67" s="55">
        <f t="shared" si="0"/>
        <v>5732483.5199999996</v>
      </c>
      <c r="L67" s="55"/>
    </row>
    <row r="68" spans="1:12" ht="33.75" customHeight="1" x14ac:dyDescent="0.25">
      <c r="A68" s="80" t="s">
        <v>43</v>
      </c>
      <c r="B68" s="82" t="s">
        <v>46</v>
      </c>
      <c r="C68" s="78">
        <v>3</v>
      </c>
      <c r="D68" s="81">
        <v>6335727.1900000004</v>
      </c>
      <c r="G68">
        <v>0</v>
      </c>
      <c r="H68" s="54">
        <v>4</v>
      </c>
      <c r="I68" s="54">
        <v>6335727.1900000004</v>
      </c>
      <c r="J68" s="54">
        <v>0</v>
      </c>
      <c r="K68" s="55">
        <f t="shared" si="0"/>
        <v>6335727.1900000004</v>
      </c>
    </row>
    <row r="69" spans="1:12" ht="33.75" customHeight="1" x14ac:dyDescent="0.25">
      <c r="A69" s="80" t="s">
        <v>45</v>
      </c>
      <c r="B69" s="79" t="s">
        <v>50</v>
      </c>
      <c r="C69" s="78">
        <v>5</v>
      </c>
      <c r="D69" s="81">
        <v>48651338.200000003</v>
      </c>
      <c r="G69">
        <v>3</v>
      </c>
      <c r="H69" s="54">
        <v>1</v>
      </c>
      <c r="I69" s="54">
        <v>7602660.2400000002</v>
      </c>
      <c r="J69" s="54">
        <v>41048677.960000001</v>
      </c>
      <c r="K69" s="55">
        <f t="shared" si="0"/>
        <v>48651338.200000003</v>
      </c>
    </row>
    <row r="70" spans="1:12" ht="33.75" customHeight="1" x14ac:dyDescent="0.25">
      <c r="A70" s="80" t="s">
        <v>47</v>
      </c>
      <c r="B70" s="79" t="s">
        <v>52</v>
      </c>
      <c r="C70" s="78">
        <v>54</v>
      </c>
      <c r="D70" s="81">
        <v>328013834.86000001</v>
      </c>
      <c r="G70">
        <v>17</v>
      </c>
      <c r="H70" s="54">
        <v>16</v>
      </c>
      <c r="I70" s="54">
        <v>245144258.94999999</v>
      </c>
      <c r="J70" s="54">
        <v>82869575.909999996</v>
      </c>
      <c r="K70" s="55">
        <f t="shared" si="0"/>
        <v>328013834.86000001</v>
      </c>
    </row>
    <row r="71" spans="1:12" ht="33.75" customHeight="1" x14ac:dyDescent="0.25">
      <c r="A71" s="80" t="s">
        <v>49</v>
      </c>
      <c r="B71" s="79" t="s">
        <v>54</v>
      </c>
      <c r="C71" s="78">
        <v>4</v>
      </c>
      <c r="D71" s="81">
        <v>6948218.1200000001</v>
      </c>
      <c r="G71">
        <v>2</v>
      </c>
      <c r="H71" s="54">
        <v>4</v>
      </c>
      <c r="I71" s="54">
        <v>4015975.68</v>
      </c>
      <c r="J71" s="54">
        <v>2932242.44</v>
      </c>
      <c r="K71" s="55">
        <f t="shared" si="0"/>
        <v>6948218.1200000001</v>
      </c>
    </row>
    <row r="72" spans="1:12" ht="33.75" customHeight="1" x14ac:dyDescent="0.25">
      <c r="A72" s="80" t="s">
        <v>51</v>
      </c>
      <c r="B72" s="79" t="s">
        <v>56</v>
      </c>
      <c r="C72" s="78">
        <v>1</v>
      </c>
      <c r="D72" s="81">
        <v>578362.96</v>
      </c>
      <c r="G72">
        <v>0</v>
      </c>
      <c r="H72" s="54">
        <v>1</v>
      </c>
      <c r="I72" s="54">
        <v>578362.96</v>
      </c>
      <c r="J72" s="54">
        <v>0</v>
      </c>
      <c r="K72" s="55">
        <f t="shared" si="0"/>
        <v>578362.96</v>
      </c>
    </row>
    <row r="73" spans="1:12" ht="31.5" customHeight="1" x14ac:dyDescent="0.25">
      <c r="A73" s="80" t="s">
        <v>53</v>
      </c>
      <c r="B73" s="79" t="s">
        <v>69</v>
      </c>
      <c r="C73" s="78">
        <v>9</v>
      </c>
      <c r="D73" s="77">
        <v>61896753.700000003</v>
      </c>
      <c r="G73">
        <v>1</v>
      </c>
      <c r="H73" s="54">
        <v>5</v>
      </c>
      <c r="I73" s="54">
        <v>11691076.58</v>
      </c>
      <c r="J73" s="54">
        <v>50205677.119999997</v>
      </c>
      <c r="K73" s="55">
        <f>SUM(I73:J73)</f>
        <v>61896753.699999996</v>
      </c>
    </row>
    <row r="74" spans="1:12" ht="33.75" customHeight="1" x14ac:dyDescent="0.25">
      <c r="A74" s="76"/>
      <c r="B74" s="75" t="s">
        <v>59</v>
      </c>
      <c r="C74" s="62">
        <f>SUM(C58:C73)</f>
        <v>216</v>
      </c>
      <c r="D74" s="74">
        <f>SUM(D58:D73)</f>
        <v>983242733.22000015</v>
      </c>
      <c r="G74">
        <f>SUM(G58:G73)</f>
        <v>59</v>
      </c>
      <c r="H74" s="54">
        <f>SUM(H58:H73)</f>
        <v>143</v>
      </c>
      <c r="I74" s="54">
        <f>SUM(I58:I73)</f>
        <v>686308492.28999996</v>
      </c>
      <c r="J74" s="54">
        <f>SUM(J58:J73)</f>
        <v>296934240.92999995</v>
      </c>
      <c r="K74" s="55">
        <f>SUM(I74:J74)</f>
        <v>983242733.21999991</v>
      </c>
      <c r="L74" s="55"/>
    </row>
    <row r="75" spans="1:12" ht="20.25" customHeight="1" x14ac:dyDescent="0.25">
      <c r="H75" s="55">
        <f>H74+G74</f>
        <v>202</v>
      </c>
    </row>
    <row r="76" spans="1:12" ht="18" x14ac:dyDescent="0.25">
      <c r="A76" s="4" t="s">
        <v>70</v>
      </c>
      <c r="B76" s="33"/>
      <c r="H76" s="55"/>
    </row>
    <row r="79" spans="1:12" ht="18" x14ac:dyDescent="0.25">
      <c r="D79" s="34" t="s">
        <v>211</v>
      </c>
    </row>
    <row r="80" spans="1:12" ht="18" x14ac:dyDescent="0.25">
      <c r="D80" s="24" t="s">
        <v>72</v>
      </c>
    </row>
    <row r="81" spans="1:4" ht="18" x14ac:dyDescent="0.25">
      <c r="D81" s="24" t="s">
        <v>73</v>
      </c>
    </row>
    <row r="82" spans="1:4" ht="18" x14ac:dyDescent="0.25">
      <c r="D82" s="24" t="s">
        <v>74</v>
      </c>
    </row>
    <row r="83" spans="1:4" ht="18" x14ac:dyDescent="0.25">
      <c r="D83" s="24"/>
    </row>
    <row r="84" spans="1:4" ht="18.75" x14ac:dyDescent="0.3">
      <c r="A84" s="36"/>
    </row>
    <row r="85" spans="1:4" ht="15.75" customHeight="1" x14ac:dyDescent="0.3">
      <c r="A85" s="6"/>
    </row>
    <row r="86" spans="1:4" ht="15.75" customHeight="1" x14ac:dyDescent="0.3">
      <c r="A86" s="6"/>
    </row>
    <row r="87" spans="1:4" ht="15.75" customHeight="1" x14ac:dyDescent="0.3">
      <c r="A87" s="6"/>
    </row>
    <row r="88" spans="1:4" ht="18.75" x14ac:dyDescent="0.3">
      <c r="A88" s="6"/>
    </row>
  </sheetData>
  <mergeCells count="1">
    <mergeCell ref="A50:E50"/>
  </mergeCells>
  <pageMargins left="0.31" right="0.17" top="0.45" bottom="0.71" header="0.2" footer="0.17"/>
  <pageSetup paperSize="9" scale="82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87"/>
  <sheetViews>
    <sheetView view="pageBreakPreview" topLeftCell="A52" zoomScale="60" workbookViewId="0">
      <selection activeCell="B60" sqref="B60"/>
    </sheetView>
  </sheetViews>
  <sheetFormatPr defaultColWidth="8.85546875" defaultRowHeight="15" x14ac:dyDescent="0.25"/>
  <cols>
    <col min="1" max="1" width="10.85546875" customWidth="1"/>
    <col min="2" max="2" width="46.28515625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285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286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287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288</v>
      </c>
      <c r="B21" s="6"/>
      <c r="C21" s="6"/>
      <c r="D21" s="6"/>
    </row>
    <row r="22" spans="1:6" ht="18.75" x14ac:dyDescent="0.3">
      <c r="A22" s="56" t="s">
        <v>278</v>
      </c>
      <c r="B22" s="6"/>
      <c r="C22" s="6"/>
      <c r="D22" s="6"/>
    </row>
    <row r="23" spans="1:6" ht="18.75" x14ac:dyDescent="0.3">
      <c r="A23" s="56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277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9" t="s">
        <v>23</v>
      </c>
    </row>
    <row r="29" spans="1:6" ht="22.5" customHeight="1" x14ac:dyDescent="0.25">
      <c r="A29" s="69" t="s">
        <v>224</v>
      </c>
      <c r="B29" s="68" t="s">
        <v>25</v>
      </c>
      <c r="C29" s="86">
        <v>2724</v>
      </c>
      <c r="D29" s="87">
        <v>129862925.09</v>
      </c>
      <c r="E29" s="66"/>
      <c r="F29" s="67"/>
    </row>
    <row r="30" spans="1:6" ht="22.5" customHeight="1" x14ac:dyDescent="0.25">
      <c r="A30" s="69" t="s">
        <v>225</v>
      </c>
      <c r="B30" s="68" t="s">
        <v>26</v>
      </c>
      <c r="C30" s="86">
        <v>14520</v>
      </c>
      <c r="D30" s="87">
        <v>619279521.34000003</v>
      </c>
      <c r="E30" s="66"/>
      <c r="F30" s="67"/>
    </row>
    <row r="31" spans="1:6" ht="22.5" customHeight="1" x14ac:dyDescent="0.25">
      <c r="A31" s="69" t="s">
        <v>226</v>
      </c>
      <c r="B31" s="68" t="s">
        <v>28</v>
      </c>
      <c r="C31" s="86">
        <v>3496</v>
      </c>
      <c r="D31" s="87">
        <v>186203995.61000001</v>
      </c>
      <c r="E31" s="66"/>
      <c r="F31" s="67"/>
    </row>
    <row r="32" spans="1:6" ht="22.5" customHeight="1" x14ac:dyDescent="0.25">
      <c r="A32" s="69" t="s">
        <v>227</v>
      </c>
      <c r="B32" s="68" t="s">
        <v>32</v>
      </c>
      <c r="C32" s="86">
        <v>97</v>
      </c>
      <c r="D32" s="87">
        <v>9846484.7300000004</v>
      </c>
      <c r="E32" s="66"/>
      <c r="F32" s="67"/>
    </row>
    <row r="33" spans="1:10" ht="22.5" customHeight="1" x14ac:dyDescent="0.25">
      <c r="A33" s="69" t="s">
        <v>228</v>
      </c>
      <c r="B33" s="68" t="s">
        <v>64</v>
      </c>
      <c r="C33" s="86">
        <v>18696</v>
      </c>
      <c r="D33" s="87">
        <v>1043889039.59</v>
      </c>
      <c r="E33" s="66"/>
      <c r="F33" s="67"/>
    </row>
    <row r="34" spans="1:10" ht="22.5" customHeight="1" x14ac:dyDescent="0.25">
      <c r="A34" s="69" t="s">
        <v>229</v>
      </c>
      <c r="B34" s="68" t="s">
        <v>36</v>
      </c>
      <c r="C34" s="86">
        <v>998</v>
      </c>
      <c r="D34" s="87">
        <v>59827372.600000001</v>
      </c>
      <c r="E34" s="66"/>
      <c r="F34" s="67"/>
    </row>
    <row r="35" spans="1:10" ht="22.5" customHeight="1" x14ac:dyDescent="0.25">
      <c r="A35" s="69" t="s">
        <v>230</v>
      </c>
      <c r="B35" s="68" t="s">
        <v>38</v>
      </c>
      <c r="C35" s="86">
        <v>697</v>
      </c>
      <c r="D35" s="87">
        <v>64652666.369999997</v>
      </c>
      <c r="E35" s="66"/>
      <c r="F35" s="67"/>
    </row>
    <row r="36" spans="1:10" ht="22.5" customHeight="1" x14ac:dyDescent="0.25">
      <c r="A36" s="69" t="s">
        <v>231</v>
      </c>
      <c r="B36" s="68" t="s">
        <v>198</v>
      </c>
      <c r="C36" s="86">
        <v>396</v>
      </c>
      <c r="D36" s="87">
        <v>19139376.390000001</v>
      </c>
      <c r="E36" s="66"/>
      <c r="F36" s="67"/>
    </row>
    <row r="37" spans="1:10" ht="22.5" customHeight="1" x14ac:dyDescent="0.25">
      <c r="A37" s="69" t="s">
        <v>232</v>
      </c>
      <c r="B37" s="68" t="s">
        <v>76</v>
      </c>
      <c r="C37" s="86">
        <v>5</v>
      </c>
      <c r="D37" s="87">
        <v>1073763.1000000001</v>
      </c>
      <c r="E37" s="66"/>
      <c r="F37" s="67"/>
    </row>
    <row r="38" spans="1:10" ht="22.5" customHeight="1" x14ac:dyDescent="0.25">
      <c r="A38" s="69" t="s">
        <v>233</v>
      </c>
      <c r="B38" s="68" t="s">
        <v>40</v>
      </c>
      <c r="C38" s="86">
        <v>764</v>
      </c>
      <c r="D38" s="87">
        <v>46514079.159999996</v>
      </c>
      <c r="E38" s="66"/>
      <c r="F38" s="67"/>
    </row>
    <row r="39" spans="1:10" ht="22.5" customHeight="1" x14ac:dyDescent="0.25">
      <c r="A39" s="69" t="s">
        <v>234</v>
      </c>
      <c r="B39" s="68" t="s">
        <v>44</v>
      </c>
      <c r="C39" s="86">
        <v>4649</v>
      </c>
      <c r="D39" s="87">
        <v>194938578.93000001</v>
      </c>
      <c r="E39" s="66"/>
      <c r="F39" s="67"/>
    </row>
    <row r="40" spans="1:10" ht="26.25" customHeight="1" x14ac:dyDescent="0.25">
      <c r="A40" s="69" t="s">
        <v>223</v>
      </c>
      <c r="B40" s="68" t="s">
        <v>46</v>
      </c>
      <c r="C40" s="86">
        <v>170</v>
      </c>
      <c r="D40" s="87">
        <v>15992659.310000001</v>
      </c>
      <c r="E40" s="66"/>
      <c r="F40" s="67"/>
    </row>
    <row r="41" spans="1:10" ht="21" customHeight="1" x14ac:dyDescent="0.25">
      <c r="A41" s="69" t="s">
        <v>235</v>
      </c>
      <c r="B41" s="68" t="s">
        <v>129</v>
      </c>
      <c r="C41" s="86">
        <v>3</v>
      </c>
      <c r="D41" s="87">
        <v>872388.51</v>
      </c>
      <c r="E41" s="66"/>
      <c r="F41" s="67"/>
    </row>
    <row r="42" spans="1:10" ht="22.5" customHeight="1" x14ac:dyDescent="0.25">
      <c r="A42" s="69" t="s">
        <v>236</v>
      </c>
      <c r="B42" s="68" t="s">
        <v>68</v>
      </c>
      <c r="C42" s="86">
        <v>143</v>
      </c>
      <c r="D42" s="87">
        <v>6544722.7199999997</v>
      </c>
      <c r="E42" s="66"/>
      <c r="F42" s="67"/>
    </row>
    <row r="43" spans="1:10" ht="22.5" customHeight="1" x14ac:dyDescent="0.25">
      <c r="A43" s="69" t="s">
        <v>237</v>
      </c>
      <c r="B43" s="68" t="s">
        <v>50</v>
      </c>
      <c r="C43" s="86">
        <v>9211</v>
      </c>
      <c r="D43" s="87">
        <v>524017842.56</v>
      </c>
      <c r="E43" s="66"/>
      <c r="F43" s="67"/>
    </row>
    <row r="44" spans="1:10" ht="22.5" customHeight="1" x14ac:dyDescent="0.25">
      <c r="A44" s="69" t="s">
        <v>238</v>
      </c>
      <c r="B44" s="68" t="s">
        <v>52</v>
      </c>
      <c r="C44" s="86">
        <v>18453</v>
      </c>
      <c r="D44" s="87">
        <v>1002208005.6799999</v>
      </c>
      <c r="E44" s="66"/>
      <c r="F44" s="67"/>
    </row>
    <row r="45" spans="1:10" ht="22.5" customHeight="1" x14ac:dyDescent="0.25">
      <c r="A45" s="69" t="s">
        <v>239</v>
      </c>
      <c r="B45" s="68" t="s">
        <v>54</v>
      </c>
      <c r="C45" s="86">
        <v>7655</v>
      </c>
      <c r="D45" s="87">
        <v>340742005.89999998</v>
      </c>
      <c r="E45" s="66"/>
      <c r="F45" s="67"/>
    </row>
    <row r="46" spans="1:10" ht="22.5" customHeight="1" x14ac:dyDescent="0.25">
      <c r="A46" s="69" t="s">
        <v>240</v>
      </c>
      <c r="B46" s="68" t="s">
        <v>56</v>
      </c>
      <c r="C46" s="86">
        <v>7812</v>
      </c>
      <c r="D46" s="87">
        <v>321009910.77999997</v>
      </c>
      <c r="E46" s="66"/>
      <c r="F46" s="67"/>
    </row>
    <row r="47" spans="1:10" ht="22.5" customHeight="1" x14ac:dyDescent="0.25">
      <c r="A47" s="69" t="s">
        <v>241</v>
      </c>
      <c r="B47" s="68" t="s">
        <v>58</v>
      </c>
      <c r="C47" s="86">
        <v>799</v>
      </c>
      <c r="D47" s="87">
        <v>79317838.129999995</v>
      </c>
      <c r="E47" s="66"/>
      <c r="F47" s="67"/>
      <c r="J47" s="55"/>
    </row>
    <row r="48" spans="1:10" ht="22.5" customHeight="1" x14ac:dyDescent="0.25">
      <c r="A48" s="16"/>
      <c r="B48" s="49" t="s">
        <v>59</v>
      </c>
      <c r="C48" s="88">
        <f>SUM(C29:C47)</f>
        <v>91288</v>
      </c>
      <c r="D48" s="89">
        <f>SUM(D29:D47)</f>
        <v>4665933176.5</v>
      </c>
    </row>
    <row r="49" spans="1:15" ht="16.350000000000001" customHeight="1" x14ac:dyDescent="0.25">
      <c r="A49" s="19"/>
      <c r="B49" s="20"/>
      <c r="C49" s="21"/>
      <c r="D49" s="22"/>
    </row>
    <row r="50" spans="1:15" ht="41.25" customHeight="1" x14ac:dyDescent="0.3">
      <c r="A50" s="190" t="s">
        <v>242</v>
      </c>
      <c r="B50" s="190"/>
      <c r="C50" s="190"/>
      <c r="D50" s="190"/>
      <c r="E50" s="190"/>
      <c r="F50" s="73"/>
      <c r="G50" s="73"/>
    </row>
    <row r="51" spans="1:15" ht="10.5" customHeight="1" x14ac:dyDescent="0.25"/>
    <row r="52" spans="1:15" ht="18" x14ac:dyDescent="0.25">
      <c r="A52" s="4" t="s">
        <v>289</v>
      </c>
      <c r="B52" s="23"/>
    </row>
    <row r="53" spans="1:15" ht="18" x14ac:dyDescent="0.25">
      <c r="A53" s="24" t="s">
        <v>290</v>
      </c>
    </row>
    <row r="54" spans="1:15" ht="18" x14ac:dyDescent="0.25">
      <c r="A54" s="24" t="s">
        <v>262</v>
      </c>
      <c r="M54" s="54"/>
      <c r="O54" s="54"/>
    </row>
    <row r="55" spans="1:15" ht="18" x14ac:dyDescent="0.25">
      <c r="A55" s="24"/>
    </row>
    <row r="56" spans="1:15" ht="19.5" customHeight="1" x14ac:dyDescent="0.25">
      <c r="A56" s="9" t="s">
        <v>16</v>
      </c>
      <c r="B56" s="9" t="s">
        <v>17</v>
      </c>
      <c r="C56" s="9" t="s">
        <v>18</v>
      </c>
      <c r="D56" s="9" t="s">
        <v>19</v>
      </c>
    </row>
    <row r="57" spans="1:15" ht="21.75" customHeight="1" x14ac:dyDescent="0.25">
      <c r="A57" s="9" t="s">
        <v>20</v>
      </c>
      <c r="B57" s="9" t="s">
        <v>21</v>
      </c>
      <c r="C57" s="9" t="s">
        <v>22</v>
      </c>
      <c r="D57" s="9" t="s">
        <v>23</v>
      </c>
    </row>
    <row r="58" spans="1:15" ht="33.75" customHeight="1" x14ac:dyDescent="0.3">
      <c r="A58" s="80" t="s">
        <v>24</v>
      </c>
      <c r="B58" s="79" t="s">
        <v>25</v>
      </c>
      <c r="C58" s="90">
        <v>3</v>
      </c>
      <c r="D58" s="91">
        <v>21559280.280000001</v>
      </c>
      <c r="G58">
        <v>0</v>
      </c>
      <c r="H58">
        <v>4</v>
      </c>
      <c r="I58" s="54">
        <v>6996693.3600000003</v>
      </c>
      <c r="J58" s="54">
        <v>0</v>
      </c>
      <c r="K58" s="55">
        <f>SUM(I58:J58)</f>
        <v>6996693.3600000003</v>
      </c>
    </row>
    <row r="59" spans="1:15" ht="33.75" customHeight="1" x14ac:dyDescent="0.3">
      <c r="A59" s="80" t="s">
        <v>259</v>
      </c>
      <c r="B59" s="79" t="s">
        <v>26</v>
      </c>
      <c r="C59" s="90">
        <v>13</v>
      </c>
      <c r="D59" s="92">
        <v>35409565.079999998</v>
      </c>
      <c r="G59">
        <v>2</v>
      </c>
      <c r="H59" s="54">
        <v>16</v>
      </c>
      <c r="I59" s="54">
        <v>51643280.100000001</v>
      </c>
      <c r="J59" s="54">
        <v>3195367.16</v>
      </c>
      <c r="K59" s="55">
        <f t="shared" ref="K59:K72" si="0">SUM(I59:J59)</f>
        <v>54838647.260000005</v>
      </c>
    </row>
    <row r="60" spans="1:15" ht="33.75" customHeight="1" x14ac:dyDescent="0.3">
      <c r="A60" s="80" t="s">
        <v>27</v>
      </c>
      <c r="B60" s="79" t="s">
        <v>62</v>
      </c>
      <c r="C60" s="90">
        <v>24</v>
      </c>
      <c r="D60" s="91">
        <v>78957959.010000005</v>
      </c>
      <c r="G60">
        <v>1</v>
      </c>
      <c r="H60" s="54">
        <v>11</v>
      </c>
      <c r="I60" s="54">
        <v>20746125.960000001</v>
      </c>
      <c r="J60" s="54">
        <v>0</v>
      </c>
      <c r="K60" s="55">
        <f t="shared" si="0"/>
        <v>20746125.960000001</v>
      </c>
    </row>
    <row r="61" spans="1:15" ht="33.75" customHeight="1" x14ac:dyDescent="0.3">
      <c r="A61" s="80" t="s">
        <v>29</v>
      </c>
      <c r="B61" s="85" t="s">
        <v>32</v>
      </c>
      <c r="C61" s="90">
        <v>6</v>
      </c>
      <c r="D61" s="91">
        <v>17796378.059999999</v>
      </c>
      <c r="G61">
        <v>0</v>
      </c>
      <c r="H61" s="54">
        <v>2</v>
      </c>
      <c r="I61" s="54">
        <v>2259912.2799999998</v>
      </c>
      <c r="J61" s="54">
        <v>0</v>
      </c>
      <c r="K61" s="55">
        <f t="shared" si="0"/>
        <v>2259912.2799999998</v>
      </c>
    </row>
    <row r="62" spans="1:15" ht="33.75" customHeight="1" x14ac:dyDescent="0.3">
      <c r="A62" s="80" t="s">
        <v>31</v>
      </c>
      <c r="B62" s="79" t="s">
        <v>64</v>
      </c>
      <c r="C62" s="93">
        <v>63</v>
      </c>
      <c r="D62" s="92">
        <v>218434985.86000001</v>
      </c>
      <c r="G62">
        <v>13</v>
      </c>
      <c r="H62" s="54">
        <v>43</v>
      </c>
      <c r="I62" s="54">
        <v>181248373.84999999</v>
      </c>
      <c r="J62" s="54">
        <v>59091086.299999997</v>
      </c>
      <c r="K62" s="55">
        <f t="shared" si="0"/>
        <v>240339460.14999998</v>
      </c>
    </row>
    <row r="63" spans="1:15" ht="33.75" customHeight="1" x14ac:dyDescent="0.3">
      <c r="A63" s="80" t="s">
        <v>33</v>
      </c>
      <c r="B63" s="79" t="s">
        <v>36</v>
      </c>
      <c r="C63" s="90">
        <v>28</v>
      </c>
      <c r="D63" s="92">
        <v>99930009.439999998</v>
      </c>
      <c r="G63">
        <v>9</v>
      </c>
      <c r="H63" s="54">
        <v>17</v>
      </c>
      <c r="I63" s="54">
        <v>81089103.769999996</v>
      </c>
      <c r="J63" s="54">
        <v>26916973.559999999</v>
      </c>
      <c r="K63" s="55">
        <f t="shared" si="0"/>
        <v>108006077.33</v>
      </c>
      <c r="L63" s="54"/>
    </row>
    <row r="64" spans="1:15" ht="33.75" customHeight="1" x14ac:dyDescent="0.3">
      <c r="A64" s="80" t="s">
        <v>35</v>
      </c>
      <c r="B64" s="79" t="s">
        <v>66</v>
      </c>
      <c r="C64" s="90">
        <v>9</v>
      </c>
      <c r="D64" s="92">
        <v>41450467.780000001</v>
      </c>
      <c r="G64">
        <v>9</v>
      </c>
      <c r="H64" s="54">
        <v>8</v>
      </c>
      <c r="I64" s="54">
        <v>42929369.57</v>
      </c>
      <c r="J64" s="54">
        <v>3934632.72</v>
      </c>
      <c r="K64" s="55">
        <f t="shared" si="0"/>
        <v>46864002.289999999</v>
      </c>
      <c r="L64" s="54"/>
    </row>
    <row r="65" spans="1:12" ht="33.75" customHeight="1" x14ac:dyDescent="0.3">
      <c r="A65" s="80" t="s">
        <v>37</v>
      </c>
      <c r="B65" s="79" t="s">
        <v>40</v>
      </c>
      <c r="C65" s="90">
        <v>3</v>
      </c>
      <c r="D65" s="92">
        <v>8977641.7200000007</v>
      </c>
      <c r="G65">
        <v>1</v>
      </c>
      <c r="H65" s="54">
        <v>1</v>
      </c>
      <c r="I65" s="54">
        <v>9415119.8000000007</v>
      </c>
      <c r="J65" s="54">
        <v>649564.88</v>
      </c>
      <c r="K65" s="55">
        <f>SUM(I65:J65)</f>
        <v>10064684.680000002</v>
      </c>
      <c r="L65" s="54"/>
    </row>
    <row r="66" spans="1:12" ht="31.5" customHeight="1" x14ac:dyDescent="0.3">
      <c r="A66" s="80" t="s">
        <v>39</v>
      </c>
      <c r="B66" s="79" t="s">
        <v>44</v>
      </c>
      <c r="C66" s="90">
        <v>5</v>
      </c>
      <c r="D66" s="92">
        <v>7080344.7199999997</v>
      </c>
      <c r="G66">
        <v>1</v>
      </c>
      <c r="H66" s="54">
        <v>10</v>
      </c>
      <c r="I66" s="54">
        <v>8879968.4800000004</v>
      </c>
      <c r="J66" s="54">
        <v>26090442.879999999</v>
      </c>
      <c r="K66" s="55">
        <f t="shared" si="0"/>
        <v>34970411.359999999</v>
      </c>
      <c r="L66" s="55"/>
    </row>
    <row r="67" spans="1:12" ht="26.25" customHeight="1" x14ac:dyDescent="0.3">
      <c r="A67" s="80" t="s">
        <v>41</v>
      </c>
      <c r="B67" s="82" t="s">
        <v>46</v>
      </c>
      <c r="C67" s="90">
        <v>3</v>
      </c>
      <c r="D67" s="92">
        <v>5881092.4800000004</v>
      </c>
      <c r="H67" s="54"/>
      <c r="I67" s="54">
        <v>5732483.5199999996</v>
      </c>
      <c r="J67" s="54"/>
      <c r="K67" s="55">
        <f t="shared" si="0"/>
        <v>5732483.5199999996</v>
      </c>
      <c r="L67" s="55"/>
    </row>
    <row r="68" spans="1:12" ht="33.75" customHeight="1" x14ac:dyDescent="0.3">
      <c r="A68" s="80" t="s">
        <v>43</v>
      </c>
      <c r="B68" s="79" t="s">
        <v>50</v>
      </c>
      <c r="C68" s="90">
        <v>5</v>
      </c>
      <c r="D68" s="92">
        <v>19742085.18</v>
      </c>
      <c r="G68">
        <v>0</v>
      </c>
      <c r="H68" s="54">
        <v>4</v>
      </c>
      <c r="I68" s="54">
        <v>6335727.1900000004</v>
      </c>
      <c r="J68" s="54">
        <v>0</v>
      </c>
      <c r="K68" s="55">
        <f t="shared" si="0"/>
        <v>6335727.1900000004</v>
      </c>
    </row>
    <row r="69" spans="1:12" ht="33.75" customHeight="1" x14ac:dyDescent="0.3">
      <c r="A69" s="80" t="s">
        <v>45</v>
      </c>
      <c r="B69" s="79" t="s">
        <v>52</v>
      </c>
      <c r="C69" s="90">
        <v>32</v>
      </c>
      <c r="D69" s="92">
        <v>145321273.41999999</v>
      </c>
      <c r="G69">
        <v>3</v>
      </c>
      <c r="H69" s="54">
        <v>1</v>
      </c>
      <c r="I69" s="54">
        <v>7602660.2400000002</v>
      </c>
      <c r="J69" s="54">
        <v>41048677.960000001</v>
      </c>
      <c r="K69" s="55">
        <f t="shared" si="0"/>
        <v>48651338.200000003</v>
      </c>
    </row>
    <row r="70" spans="1:12" ht="33.75" customHeight="1" x14ac:dyDescent="0.3">
      <c r="A70" s="80" t="s">
        <v>47</v>
      </c>
      <c r="B70" s="79" t="s">
        <v>54</v>
      </c>
      <c r="C70" s="90">
        <v>9</v>
      </c>
      <c r="D70" s="92">
        <v>30866005.079999998</v>
      </c>
      <c r="G70">
        <v>17</v>
      </c>
      <c r="H70" s="54">
        <v>16</v>
      </c>
      <c r="I70" s="54">
        <v>245144258.94999999</v>
      </c>
      <c r="J70" s="54">
        <v>82869575.909999996</v>
      </c>
      <c r="K70" s="55">
        <f t="shared" si="0"/>
        <v>328013834.86000001</v>
      </c>
    </row>
    <row r="71" spans="1:12" ht="33.75" customHeight="1" x14ac:dyDescent="0.3">
      <c r="A71" s="80" t="s">
        <v>49</v>
      </c>
      <c r="B71" s="79" t="s">
        <v>69</v>
      </c>
      <c r="C71" s="90">
        <v>6</v>
      </c>
      <c r="D71" s="91">
        <v>21676626.670000002</v>
      </c>
      <c r="G71">
        <v>2</v>
      </c>
      <c r="H71" s="54">
        <v>4</v>
      </c>
      <c r="I71" s="54">
        <v>4015975.68</v>
      </c>
      <c r="J71" s="54">
        <v>2932242.44</v>
      </c>
      <c r="K71" s="55">
        <f t="shared" si="0"/>
        <v>6948218.1200000001</v>
      </c>
    </row>
    <row r="72" spans="1:12" ht="33.75" customHeight="1" x14ac:dyDescent="0.3">
      <c r="A72" s="76"/>
      <c r="B72" s="75" t="s">
        <v>59</v>
      </c>
      <c r="C72" s="94">
        <f>SUM(C58:C71)</f>
        <v>209</v>
      </c>
      <c r="D72" s="95">
        <f>SUM(D58:D71)</f>
        <v>753083714.77999997</v>
      </c>
      <c r="G72">
        <v>0</v>
      </c>
      <c r="H72" s="54">
        <v>1</v>
      </c>
      <c r="I72" s="54">
        <v>578362.96</v>
      </c>
      <c r="J72" s="54">
        <v>0</v>
      </c>
      <c r="K72" s="55">
        <f t="shared" si="0"/>
        <v>578362.96</v>
      </c>
    </row>
    <row r="73" spans="1:12" ht="31.5" customHeight="1" x14ac:dyDescent="0.25">
      <c r="G73">
        <v>1</v>
      </c>
      <c r="H73" s="54">
        <v>5</v>
      </c>
      <c r="I73" s="54">
        <v>11691076.58</v>
      </c>
      <c r="J73" s="54">
        <v>50205677.119999997</v>
      </c>
      <c r="K73" s="55">
        <f>SUM(I73:J73)</f>
        <v>61896753.699999996</v>
      </c>
    </row>
    <row r="74" spans="1:12" ht="33.75" customHeight="1" x14ac:dyDescent="0.25">
      <c r="A74" s="4" t="s">
        <v>70</v>
      </c>
      <c r="B74" s="33"/>
      <c r="G74">
        <f>SUM(G58:G73)</f>
        <v>59</v>
      </c>
      <c r="H74" s="54">
        <f>SUM(H58:H73)</f>
        <v>143</v>
      </c>
      <c r="I74" s="54">
        <f>SUM(I58:I73)</f>
        <v>686308492.28999996</v>
      </c>
      <c r="J74" s="54">
        <f>SUM(J58:J73)</f>
        <v>296934240.92999995</v>
      </c>
      <c r="K74" s="55">
        <f>SUM(I74:J74)</f>
        <v>983242733.21999991</v>
      </c>
      <c r="L74" s="55"/>
    </row>
    <row r="75" spans="1:12" ht="20.25" customHeight="1" x14ac:dyDescent="0.25">
      <c r="H75" s="55">
        <f>H74+G74</f>
        <v>202</v>
      </c>
    </row>
    <row r="76" spans="1:12" x14ac:dyDescent="0.25">
      <c r="H76" s="55"/>
    </row>
    <row r="77" spans="1:12" ht="18" x14ac:dyDescent="0.25">
      <c r="D77" s="34" t="s">
        <v>211</v>
      </c>
    </row>
    <row r="78" spans="1:12" ht="18" x14ac:dyDescent="0.25">
      <c r="D78" s="24" t="s">
        <v>72</v>
      </c>
    </row>
    <row r="79" spans="1:12" ht="18" x14ac:dyDescent="0.25">
      <c r="D79" s="24" t="s">
        <v>73</v>
      </c>
    </row>
    <row r="80" spans="1:12" ht="18" x14ac:dyDescent="0.25">
      <c r="D80" s="24" t="s">
        <v>74</v>
      </c>
    </row>
    <row r="81" spans="1:4" ht="18" x14ac:dyDescent="0.25">
      <c r="D81" s="24"/>
    </row>
    <row r="82" spans="1:4" ht="18.75" x14ac:dyDescent="0.3">
      <c r="A82" s="36"/>
    </row>
    <row r="83" spans="1:4" ht="18.75" x14ac:dyDescent="0.3">
      <c r="A83" s="6"/>
    </row>
    <row r="84" spans="1:4" ht="18.75" x14ac:dyDescent="0.3">
      <c r="A84" s="6"/>
    </row>
    <row r="85" spans="1:4" ht="15.75" customHeight="1" x14ac:dyDescent="0.3">
      <c r="A85" s="6"/>
    </row>
    <row r="86" spans="1:4" ht="15.75" customHeight="1" x14ac:dyDescent="0.3">
      <c r="A86" s="6"/>
    </row>
    <row r="87" spans="1:4" ht="15.75" customHeight="1" x14ac:dyDescent="0.25"/>
  </sheetData>
  <mergeCells count="1">
    <mergeCell ref="A50:E50"/>
  </mergeCells>
  <pageMargins left="0.31" right="0.17" top="0.45" bottom="0.71" header="0.2" footer="0.17"/>
  <pageSetup paperSize="9" scale="82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5"/>
  <sheetViews>
    <sheetView view="pageBreakPreview" zoomScale="93" workbookViewId="0">
      <selection activeCell="B66" sqref="B66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298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297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291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299</v>
      </c>
      <c r="B21" s="6"/>
      <c r="C21" s="6"/>
      <c r="D21" s="6"/>
    </row>
    <row r="22" spans="1:6" ht="18.75" x14ac:dyDescent="0.3">
      <c r="A22" s="56" t="s">
        <v>292</v>
      </c>
      <c r="B22" s="6"/>
      <c r="C22" s="6"/>
      <c r="D22" s="6"/>
    </row>
    <row r="23" spans="1:6" ht="18.75" x14ac:dyDescent="0.3">
      <c r="A23" s="56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293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9" t="s">
        <v>23</v>
      </c>
    </row>
    <row r="29" spans="1:6" ht="22.5" customHeight="1" x14ac:dyDescent="0.3">
      <c r="A29" s="69" t="s">
        <v>224</v>
      </c>
      <c r="B29" s="93" t="s">
        <v>25</v>
      </c>
      <c r="C29" s="96">
        <v>2726</v>
      </c>
      <c r="D29" s="97">
        <v>134546494.40000001</v>
      </c>
      <c r="E29" s="66"/>
      <c r="F29" s="67"/>
    </row>
    <row r="30" spans="1:6" ht="22.5" customHeight="1" x14ac:dyDescent="0.3">
      <c r="A30" s="69" t="s">
        <v>225</v>
      </c>
      <c r="B30" s="93" t="s">
        <v>26</v>
      </c>
      <c r="C30" s="96">
        <v>14526</v>
      </c>
      <c r="D30" s="97">
        <v>642703870.60000002</v>
      </c>
      <c r="E30" s="66"/>
      <c r="F30" s="67"/>
    </row>
    <row r="31" spans="1:6" ht="22.5" customHeight="1" x14ac:dyDescent="0.3">
      <c r="A31" s="69" t="s">
        <v>226</v>
      </c>
      <c r="B31" s="93" t="s">
        <v>28</v>
      </c>
      <c r="C31" s="96">
        <v>3492</v>
      </c>
      <c r="D31" s="97">
        <v>171388034.30000001</v>
      </c>
      <c r="E31" s="66"/>
      <c r="F31" s="67"/>
    </row>
    <row r="32" spans="1:6" ht="22.5" customHeight="1" x14ac:dyDescent="0.3">
      <c r="A32" s="69" t="s">
        <v>227</v>
      </c>
      <c r="B32" s="93" t="s">
        <v>32</v>
      </c>
      <c r="C32" s="96">
        <v>97</v>
      </c>
      <c r="D32" s="97">
        <v>10657233.4</v>
      </c>
      <c r="E32" s="66"/>
      <c r="F32" s="67"/>
    </row>
    <row r="33" spans="1:10" ht="22.5" customHeight="1" x14ac:dyDescent="0.3">
      <c r="A33" s="69" t="s">
        <v>228</v>
      </c>
      <c r="B33" s="93" t="s">
        <v>64</v>
      </c>
      <c r="C33" s="96">
        <v>18710</v>
      </c>
      <c r="D33" s="97">
        <v>1088913629.4000001</v>
      </c>
      <c r="E33" s="66"/>
      <c r="F33" s="67"/>
    </row>
    <row r="34" spans="1:10" ht="22.5" customHeight="1" x14ac:dyDescent="0.3">
      <c r="A34" s="69" t="s">
        <v>229</v>
      </c>
      <c r="B34" s="93" t="s">
        <v>36</v>
      </c>
      <c r="C34" s="96">
        <v>991</v>
      </c>
      <c r="D34" s="97">
        <v>61638915.700000003</v>
      </c>
      <c r="E34" s="66"/>
      <c r="F34" s="67"/>
    </row>
    <row r="35" spans="1:10" ht="22.5" customHeight="1" x14ac:dyDescent="0.3">
      <c r="A35" s="69" t="s">
        <v>230</v>
      </c>
      <c r="B35" s="93" t="s">
        <v>38</v>
      </c>
      <c r="C35" s="96">
        <v>697</v>
      </c>
      <c r="D35" s="97">
        <v>67430820.299999997</v>
      </c>
      <c r="E35" s="66"/>
      <c r="F35" s="67"/>
    </row>
    <row r="36" spans="1:10" ht="22.5" customHeight="1" x14ac:dyDescent="0.3">
      <c r="A36" s="69" t="s">
        <v>231</v>
      </c>
      <c r="B36" s="93" t="s">
        <v>198</v>
      </c>
      <c r="C36" s="96">
        <v>397</v>
      </c>
      <c r="D36" s="97">
        <v>20254704.100000001</v>
      </c>
      <c r="E36" s="66"/>
      <c r="F36" s="67"/>
    </row>
    <row r="37" spans="1:10" ht="22.5" customHeight="1" x14ac:dyDescent="0.3">
      <c r="A37" s="69" t="s">
        <v>232</v>
      </c>
      <c r="B37" s="93" t="s">
        <v>76</v>
      </c>
      <c r="C37" s="96">
        <v>5</v>
      </c>
      <c r="D37" s="97">
        <v>1177850.8</v>
      </c>
      <c r="E37" s="66"/>
      <c r="F37" s="67"/>
    </row>
    <row r="38" spans="1:10" ht="22.5" customHeight="1" x14ac:dyDescent="0.3">
      <c r="A38" s="69" t="s">
        <v>233</v>
      </c>
      <c r="B38" s="93" t="s">
        <v>40</v>
      </c>
      <c r="C38" s="96">
        <v>764</v>
      </c>
      <c r="D38" s="97">
        <v>49839598.200000003</v>
      </c>
      <c r="E38" s="66"/>
      <c r="F38" s="67"/>
    </row>
    <row r="39" spans="1:10" ht="22.5" customHeight="1" x14ac:dyDescent="0.3">
      <c r="A39" s="69" t="s">
        <v>234</v>
      </c>
      <c r="B39" s="93" t="s">
        <v>44</v>
      </c>
      <c r="C39" s="96">
        <v>4650</v>
      </c>
      <c r="D39" s="97">
        <v>200314223.09999999</v>
      </c>
      <c r="E39" s="66"/>
      <c r="F39" s="67"/>
    </row>
    <row r="40" spans="1:10" ht="26.25" customHeight="1" x14ac:dyDescent="0.3">
      <c r="A40" s="69" t="s">
        <v>223</v>
      </c>
      <c r="B40" s="93" t="s">
        <v>46</v>
      </c>
      <c r="C40" s="96">
        <v>170</v>
      </c>
      <c r="D40" s="97">
        <v>15120738.300000001</v>
      </c>
      <c r="E40" s="66"/>
      <c r="F40" s="67"/>
    </row>
    <row r="41" spans="1:10" ht="21" customHeight="1" x14ac:dyDescent="0.3">
      <c r="A41" s="69" t="s">
        <v>235</v>
      </c>
      <c r="B41" s="93" t="s">
        <v>129</v>
      </c>
      <c r="C41" s="96">
        <v>3</v>
      </c>
      <c r="D41" s="97">
        <v>941576.6</v>
      </c>
      <c r="E41" s="66"/>
      <c r="F41" s="67"/>
    </row>
    <row r="42" spans="1:10" ht="22.5" customHeight="1" x14ac:dyDescent="0.3">
      <c r="A42" s="69" t="s">
        <v>236</v>
      </c>
      <c r="B42" s="93" t="s">
        <v>68</v>
      </c>
      <c r="C42" s="96">
        <v>143</v>
      </c>
      <c r="D42" s="97">
        <v>7251740.5</v>
      </c>
      <c r="E42" s="66"/>
      <c r="F42" s="67"/>
    </row>
    <row r="43" spans="1:10" ht="22.5" customHeight="1" x14ac:dyDescent="0.3">
      <c r="A43" s="69" t="s">
        <v>237</v>
      </c>
      <c r="B43" s="93" t="s">
        <v>50</v>
      </c>
      <c r="C43" s="96">
        <v>9215</v>
      </c>
      <c r="D43" s="97">
        <v>557093655</v>
      </c>
      <c r="E43" s="66"/>
      <c r="F43" s="67"/>
    </row>
    <row r="44" spans="1:10" ht="22.5" customHeight="1" x14ac:dyDescent="0.3">
      <c r="A44" s="69" t="s">
        <v>238</v>
      </c>
      <c r="B44" s="93" t="s">
        <v>52</v>
      </c>
      <c r="C44" s="96">
        <v>18511</v>
      </c>
      <c r="D44" s="97">
        <v>1033711097.5</v>
      </c>
      <c r="E44" s="66"/>
      <c r="F44" s="67"/>
    </row>
    <row r="45" spans="1:10" ht="22.5" customHeight="1" x14ac:dyDescent="0.3">
      <c r="A45" s="69" t="s">
        <v>239</v>
      </c>
      <c r="B45" s="93" t="s">
        <v>54</v>
      </c>
      <c r="C45" s="96">
        <v>7659</v>
      </c>
      <c r="D45" s="97">
        <v>353699293.30000001</v>
      </c>
      <c r="E45" s="66"/>
      <c r="F45" s="67"/>
    </row>
    <row r="46" spans="1:10" ht="22.5" customHeight="1" x14ac:dyDescent="0.3">
      <c r="A46" s="69" t="s">
        <v>240</v>
      </c>
      <c r="B46" s="93" t="s">
        <v>56</v>
      </c>
      <c r="C46" s="96">
        <v>7811</v>
      </c>
      <c r="D46" s="97">
        <v>331940869.60000002</v>
      </c>
      <c r="E46" s="66"/>
      <c r="F46" s="67"/>
    </row>
    <row r="47" spans="1:10" ht="22.5" customHeight="1" x14ac:dyDescent="0.3">
      <c r="A47" s="69" t="s">
        <v>241</v>
      </c>
      <c r="B47" s="93" t="s">
        <v>58</v>
      </c>
      <c r="C47" s="96">
        <v>799</v>
      </c>
      <c r="D47" s="97">
        <v>87676726.299999997</v>
      </c>
      <c r="E47" s="66"/>
      <c r="F47" s="67"/>
      <c r="J47" s="55"/>
    </row>
    <row r="48" spans="1:10" ht="22.5" customHeight="1" x14ac:dyDescent="0.3">
      <c r="A48" s="16"/>
      <c r="B48" s="99" t="s">
        <v>59</v>
      </c>
      <c r="C48" s="94">
        <f>SUM(C29:C47)</f>
        <v>91366</v>
      </c>
      <c r="D48" s="98">
        <f>SUM(D29:D47)</f>
        <v>4836301071.4000006</v>
      </c>
    </row>
    <row r="49" spans="1:15" ht="22.5" customHeight="1" x14ac:dyDescent="0.3">
      <c r="A49" s="19"/>
      <c r="B49" s="102"/>
      <c r="C49" s="103"/>
      <c r="D49" s="104"/>
    </row>
    <row r="50" spans="1:15" ht="22.5" customHeight="1" x14ac:dyDescent="0.3">
      <c r="A50" s="19"/>
      <c r="B50" s="102"/>
      <c r="C50" s="103"/>
      <c r="D50" s="104"/>
    </row>
    <row r="51" spans="1:15" ht="22.5" customHeight="1" x14ac:dyDescent="0.3">
      <c r="A51" s="19"/>
      <c r="B51" s="102"/>
      <c r="C51" s="103"/>
      <c r="D51" s="104"/>
    </row>
    <row r="52" spans="1:15" ht="22.5" customHeight="1" x14ac:dyDescent="0.3">
      <c r="A52" s="19"/>
      <c r="B52" s="102"/>
      <c r="C52" s="103"/>
      <c r="D52" s="104"/>
    </row>
    <row r="53" spans="1:15" ht="22.5" customHeight="1" x14ac:dyDescent="0.3">
      <c r="A53" s="19"/>
      <c r="B53" s="102"/>
      <c r="C53" s="103"/>
      <c r="D53" s="104"/>
    </row>
    <row r="54" spans="1:15" ht="22.5" customHeight="1" x14ac:dyDescent="0.3">
      <c r="A54" s="19"/>
      <c r="B54" s="102"/>
      <c r="C54" s="103"/>
      <c r="D54" s="104"/>
    </row>
    <row r="55" spans="1:15" ht="16.350000000000001" customHeight="1" x14ac:dyDescent="0.25">
      <c r="A55" s="19"/>
      <c r="B55" s="20"/>
      <c r="C55" s="21"/>
      <c r="D55" s="22"/>
    </row>
    <row r="56" spans="1:15" ht="41.25" customHeight="1" x14ac:dyDescent="0.3">
      <c r="A56" s="190" t="s">
        <v>242</v>
      </c>
      <c r="B56" s="190"/>
      <c r="C56" s="190"/>
      <c r="D56" s="190"/>
      <c r="E56" s="190"/>
      <c r="F56" s="73"/>
      <c r="G56" s="73"/>
    </row>
    <row r="57" spans="1:15" ht="10.5" customHeight="1" x14ac:dyDescent="0.25"/>
    <row r="58" spans="1:15" ht="18" x14ac:dyDescent="0.25">
      <c r="A58" s="4" t="s">
        <v>300</v>
      </c>
      <c r="B58" s="23"/>
    </row>
    <row r="59" spans="1:15" ht="18" x14ac:dyDescent="0.25">
      <c r="A59" s="24" t="s">
        <v>296</v>
      </c>
    </row>
    <row r="60" spans="1:15" ht="18" x14ac:dyDescent="0.25">
      <c r="A60" s="24" t="s">
        <v>262</v>
      </c>
      <c r="M60" s="54"/>
      <c r="O60" s="54"/>
    </row>
    <row r="61" spans="1:15" ht="18" x14ac:dyDescent="0.25">
      <c r="A61" s="24"/>
    </row>
    <row r="62" spans="1:15" ht="19.5" customHeight="1" x14ac:dyDescent="0.25">
      <c r="A62" s="9" t="s">
        <v>16</v>
      </c>
      <c r="B62" s="9" t="s">
        <v>17</v>
      </c>
      <c r="C62" s="9" t="s">
        <v>18</v>
      </c>
      <c r="D62" s="9" t="s">
        <v>19</v>
      </c>
    </row>
    <row r="63" spans="1:15" ht="21.75" customHeight="1" x14ac:dyDescent="0.25">
      <c r="A63" s="9" t="s">
        <v>20</v>
      </c>
      <c r="B63" s="9" t="s">
        <v>21</v>
      </c>
      <c r="C63" s="9" t="s">
        <v>22</v>
      </c>
      <c r="D63" s="9" t="s">
        <v>23</v>
      </c>
    </row>
    <row r="64" spans="1:15" ht="33.75" customHeight="1" x14ac:dyDescent="0.3">
      <c r="A64" s="80" t="s">
        <v>24</v>
      </c>
      <c r="B64" s="79" t="s">
        <v>25</v>
      </c>
      <c r="C64" s="90">
        <v>7</v>
      </c>
      <c r="D64" s="91">
        <v>31608526.780000001</v>
      </c>
      <c r="G64">
        <v>0</v>
      </c>
      <c r="H64">
        <v>4</v>
      </c>
      <c r="I64" s="54">
        <v>6996693.3600000003</v>
      </c>
      <c r="J64" s="54">
        <v>0</v>
      </c>
      <c r="K64" s="55">
        <f>SUM(I64:J64)</f>
        <v>6996693.3600000003</v>
      </c>
    </row>
    <row r="65" spans="1:12" ht="33.75" customHeight="1" x14ac:dyDescent="0.3">
      <c r="A65" s="80" t="s">
        <v>259</v>
      </c>
      <c r="B65" s="79" t="s">
        <v>26</v>
      </c>
      <c r="C65" s="90">
        <v>29</v>
      </c>
      <c r="D65" s="92">
        <v>94434248.439999998</v>
      </c>
      <c r="G65">
        <v>2</v>
      </c>
      <c r="H65" s="54">
        <v>16</v>
      </c>
      <c r="I65" s="54">
        <v>51643280.100000001</v>
      </c>
      <c r="J65" s="54">
        <v>3195367.16</v>
      </c>
      <c r="K65" s="55">
        <f t="shared" ref="K65:K80" si="0">SUM(I65:J65)</f>
        <v>54838647.260000005</v>
      </c>
    </row>
    <row r="66" spans="1:12" ht="33.75" customHeight="1" x14ac:dyDescent="0.3">
      <c r="A66" s="80" t="s">
        <v>27</v>
      </c>
      <c r="B66" s="79" t="s">
        <v>62</v>
      </c>
      <c r="C66" s="90">
        <v>60</v>
      </c>
      <c r="D66" s="91">
        <v>188406322.74000001</v>
      </c>
      <c r="G66">
        <v>1</v>
      </c>
      <c r="H66" s="54">
        <v>11</v>
      </c>
      <c r="I66" s="54">
        <v>20746125.960000001</v>
      </c>
      <c r="J66" s="54">
        <v>0</v>
      </c>
      <c r="K66" s="55">
        <f t="shared" si="0"/>
        <v>20746125.960000001</v>
      </c>
    </row>
    <row r="67" spans="1:12" ht="33.75" customHeight="1" x14ac:dyDescent="0.3">
      <c r="A67" s="80" t="s">
        <v>29</v>
      </c>
      <c r="B67" s="85" t="s">
        <v>32</v>
      </c>
      <c r="C67" s="90">
        <v>8</v>
      </c>
      <c r="D67" s="91">
        <v>24689300.960000001</v>
      </c>
      <c r="G67">
        <v>0</v>
      </c>
      <c r="H67" s="54">
        <v>2</v>
      </c>
      <c r="I67" s="54">
        <v>2259912.2799999998</v>
      </c>
      <c r="J67" s="54">
        <v>0</v>
      </c>
      <c r="K67" s="55">
        <f t="shared" si="0"/>
        <v>2259912.2799999998</v>
      </c>
    </row>
    <row r="68" spans="1:12" ht="33.75" customHeight="1" x14ac:dyDescent="0.3">
      <c r="A68" s="80" t="s">
        <v>31</v>
      </c>
      <c r="B68" s="79" t="s">
        <v>64</v>
      </c>
      <c r="C68" s="93">
        <v>153</v>
      </c>
      <c r="D68" s="92">
        <v>494164133.38</v>
      </c>
      <c r="G68">
        <v>13</v>
      </c>
      <c r="H68" s="54">
        <v>43</v>
      </c>
      <c r="I68" s="54">
        <v>181248373.84999999</v>
      </c>
      <c r="J68" s="54">
        <v>59091086.299999997</v>
      </c>
      <c r="K68" s="55">
        <f t="shared" si="0"/>
        <v>240339460.14999998</v>
      </c>
    </row>
    <row r="69" spans="1:12" ht="33.75" customHeight="1" x14ac:dyDescent="0.3">
      <c r="A69" s="80" t="s">
        <v>33</v>
      </c>
      <c r="B69" s="79" t="s">
        <v>36</v>
      </c>
      <c r="C69" s="90">
        <v>78</v>
      </c>
      <c r="D69" s="92">
        <v>258339209.83000001</v>
      </c>
      <c r="G69">
        <v>9</v>
      </c>
      <c r="H69" s="54">
        <v>17</v>
      </c>
      <c r="I69" s="54">
        <v>81089103.769999996</v>
      </c>
      <c r="J69" s="54">
        <v>26916973.559999999</v>
      </c>
      <c r="K69" s="55">
        <f t="shared" si="0"/>
        <v>108006077.33</v>
      </c>
      <c r="L69" s="54"/>
    </row>
    <row r="70" spans="1:12" ht="33.75" customHeight="1" x14ac:dyDescent="0.3">
      <c r="A70" s="80" t="s">
        <v>35</v>
      </c>
      <c r="B70" s="79" t="s">
        <v>66</v>
      </c>
      <c r="C70" s="90">
        <v>21</v>
      </c>
      <c r="D70" s="92">
        <v>93280567.209999993</v>
      </c>
      <c r="G70">
        <v>9</v>
      </c>
      <c r="H70" s="54">
        <v>8</v>
      </c>
      <c r="I70" s="54">
        <v>42929369.57</v>
      </c>
      <c r="J70" s="54">
        <v>3934632.72</v>
      </c>
      <c r="K70" s="55">
        <f t="shared" si="0"/>
        <v>46864002.289999999</v>
      </c>
      <c r="L70" s="54"/>
    </row>
    <row r="71" spans="1:12" ht="33.75" customHeight="1" x14ac:dyDescent="0.3">
      <c r="A71" s="80" t="s">
        <v>37</v>
      </c>
      <c r="B71" s="79" t="s">
        <v>40</v>
      </c>
      <c r="C71" s="90">
        <v>21</v>
      </c>
      <c r="D71" s="92">
        <v>71739786.469999999</v>
      </c>
      <c r="G71">
        <v>1</v>
      </c>
      <c r="H71" s="54">
        <v>1</v>
      </c>
      <c r="I71" s="54">
        <v>9415119.8000000007</v>
      </c>
      <c r="J71" s="54">
        <v>649564.88</v>
      </c>
      <c r="K71" s="55">
        <f>SUM(I71:J71)</f>
        <v>10064684.680000002</v>
      </c>
      <c r="L71" s="54"/>
    </row>
    <row r="72" spans="1:12" ht="31.5" customHeight="1" x14ac:dyDescent="0.3">
      <c r="A72" s="80" t="s">
        <v>39</v>
      </c>
      <c r="B72" s="79" t="s">
        <v>44</v>
      </c>
      <c r="C72" s="90">
        <v>24</v>
      </c>
      <c r="D72" s="92">
        <v>78999659.260000005</v>
      </c>
      <c r="G72">
        <v>1</v>
      </c>
      <c r="H72" s="54">
        <v>10</v>
      </c>
      <c r="I72" s="54">
        <v>8879968.4800000004</v>
      </c>
      <c r="J72" s="54">
        <v>26090442.879999999</v>
      </c>
      <c r="K72" s="55">
        <f t="shared" si="0"/>
        <v>34970411.359999999</v>
      </c>
      <c r="L72" s="55"/>
    </row>
    <row r="73" spans="1:12" ht="26.25" customHeight="1" x14ac:dyDescent="0.3">
      <c r="A73" s="80" t="s">
        <v>41</v>
      </c>
      <c r="B73" s="83" t="s">
        <v>46</v>
      </c>
      <c r="C73" s="90">
        <v>3</v>
      </c>
      <c r="D73" s="92">
        <v>5881092.4800000004</v>
      </c>
      <c r="H73" s="54"/>
      <c r="I73" s="54">
        <v>5732483.5199999996</v>
      </c>
      <c r="J73" s="54"/>
      <c r="K73" s="55">
        <f t="shared" si="0"/>
        <v>5732483.5199999996</v>
      </c>
      <c r="L73" s="55"/>
    </row>
    <row r="74" spans="1:12" ht="26.25" customHeight="1" x14ac:dyDescent="0.3">
      <c r="A74" s="80" t="s">
        <v>43</v>
      </c>
      <c r="B74" s="83" t="s">
        <v>294</v>
      </c>
      <c r="C74" s="90">
        <v>2</v>
      </c>
      <c r="D74" s="92">
        <v>8107247.9000000004</v>
      </c>
      <c r="H74" s="54"/>
      <c r="I74" s="54"/>
      <c r="J74" s="54"/>
      <c r="K74" s="55"/>
      <c r="L74" s="55"/>
    </row>
    <row r="75" spans="1:12" ht="33.75" customHeight="1" x14ac:dyDescent="0.3">
      <c r="A75" s="80" t="s">
        <v>45</v>
      </c>
      <c r="B75" s="79" t="s">
        <v>50</v>
      </c>
      <c r="C75" s="90">
        <v>24</v>
      </c>
      <c r="D75" s="92">
        <v>101432762.66</v>
      </c>
      <c r="G75">
        <v>0</v>
      </c>
      <c r="H75" s="54">
        <v>4</v>
      </c>
      <c r="I75" s="54">
        <v>6335727.1900000004</v>
      </c>
      <c r="J75" s="54">
        <v>0</v>
      </c>
      <c r="K75" s="55">
        <f t="shared" si="0"/>
        <v>6335727.1900000004</v>
      </c>
    </row>
    <row r="76" spans="1:12" ht="33.75" customHeight="1" x14ac:dyDescent="0.3">
      <c r="A76" s="80" t="s">
        <v>47</v>
      </c>
      <c r="B76" s="79" t="s">
        <v>52</v>
      </c>
      <c r="C76" s="90">
        <v>207</v>
      </c>
      <c r="D76" s="92">
        <v>767241691.08000004</v>
      </c>
      <c r="G76">
        <v>3</v>
      </c>
      <c r="H76" s="54">
        <v>1</v>
      </c>
      <c r="I76" s="54">
        <v>7602660.2400000002</v>
      </c>
      <c r="J76" s="54">
        <v>41048677.960000001</v>
      </c>
      <c r="K76" s="55">
        <f t="shared" si="0"/>
        <v>48651338.200000003</v>
      </c>
    </row>
    <row r="77" spans="1:12" ht="33.75" customHeight="1" x14ac:dyDescent="0.3">
      <c r="A77" s="80" t="s">
        <v>49</v>
      </c>
      <c r="B77" s="79" t="s">
        <v>54</v>
      </c>
      <c r="C77" s="90">
        <v>13</v>
      </c>
      <c r="D77" s="92">
        <v>34779547.939999998</v>
      </c>
      <c r="G77">
        <v>17</v>
      </c>
      <c r="H77" s="54">
        <v>16</v>
      </c>
      <c r="I77" s="54">
        <v>245144258.94999999</v>
      </c>
      <c r="J77" s="54">
        <v>82869575.909999996</v>
      </c>
      <c r="K77" s="55">
        <f t="shared" si="0"/>
        <v>328013834.86000001</v>
      </c>
    </row>
    <row r="78" spans="1:12" ht="33.75" customHeight="1" x14ac:dyDescent="0.3">
      <c r="A78" s="100" t="s">
        <v>51</v>
      </c>
      <c r="B78" s="79" t="s">
        <v>295</v>
      </c>
      <c r="C78" s="90">
        <v>1</v>
      </c>
      <c r="D78" s="92">
        <v>2776009.15</v>
      </c>
      <c r="H78" s="54"/>
      <c r="I78" s="54"/>
      <c r="J78" s="54"/>
      <c r="K78" s="55"/>
    </row>
    <row r="79" spans="1:12" ht="33.75" customHeight="1" x14ac:dyDescent="0.3">
      <c r="A79" s="101" t="s">
        <v>53</v>
      </c>
      <c r="B79" s="79" t="s">
        <v>69</v>
      </c>
      <c r="C79" s="90">
        <v>12</v>
      </c>
      <c r="D79" s="91">
        <v>44752080.119999997</v>
      </c>
      <c r="G79">
        <v>2</v>
      </c>
      <c r="H79" s="54">
        <v>4</v>
      </c>
      <c r="I79" s="54">
        <v>4015975.68</v>
      </c>
      <c r="J79" s="54">
        <v>2932242.44</v>
      </c>
      <c r="K79" s="55">
        <f t="shared" si="0"/>
        <v>6948218.1200000001</v>
      </c>
    </row>
    <row r="80" spans="1:12" ht="33.75" customHeight="1" x14ac:dyDescent="0.3">
      <c r="A80" s="76"/>
      <c r="B80" s="75" t="s">
        <v>59</v>
      </c>
      <c r="C80" s="94">
        <f>SUM(C64:C79)</f>
        <v>663</v>
      </c>
      <c r="D80" s="95">
        <f>SUM(D64:D79)</f>
        <v>2300632186.4000001</v>
      </c>
      <c r="G80">
        <v>0</v>
      </c>
      <c r="H80" s="54">
        <v>1</v>
      </c>
      <c r="I80" s="54">
        <v>578362.96</v>
      </c>
      <c r="J80" s="54">
        <v>0</v>
      </c>
      <c r="K80" s="55">
        <f t="shared" si="0"/>
        <v>578362.96</v>
      </c>
    </row>
    <row r="81" spans="1:12" ht="31.5" customHeight="1" x14ac:dyDescent="0.25">
      <c r="G81">
        <v>1</v>
      </c>
      <c r="H81" s="54">
        <v>5</v>
      </c>
      <c r="I81" s="54">
        <v>11691076.58</v>
      </c>
      <c r="J81" s="54">
        <v>50205677.119999997</v>
      </c>
      <c r="K81" s="55">
        <f>SUM(I81:J81)</f>
        <v>61896753.699999996</v>
      </c>
    </row>
    <row r="82" spans="1:12" ht="33.75" customHeight="1" x14ac:dyDescent="0.25">
      <c r="A82" s="4" t="s">
        <v>70</v>
      </c>
      <c r="B82" s="33"/>
      <c r="G82">
        <f>SUM(G64:G81)</f>
        <v>59</v>
      </c>
      <c r="H82" s="54">
        <f>SUM(H64:H81)</f>
        <v>143</v>
      </c>
      <c r="I82" s="54">
        <f>SUM(I64:I81)</f>
        <v>686308492.28999996</v>
      </c>
      <c r="J82" s="54">
        <f>SUM(J64:J81)</f>
        <v>296934240.92999995</v>
      </c>
      <c r="K82" s="55">
        <f>SUM(I82:J82)</f>
        <v>983242733.21999991</v>
      </c>
      <c r="L82" s="55"/>
    </row>
    <row r="83" spans="1:12" ht="20.25" customHeight="1" x14ac:dyDescent="0.25">
      <c r="H83" s="55">
        <f>H82+G82</f>
        <v>202</v>
      </c>
    </row>
    <row r="84" spans="1:12" x14ac:dyDescent="0.25">
      <c r="H84" s="55"/>
    </row>
    <row r="85" spans="1:12" ht="18" x14ac:dyDescent="0.25">
      <c r="D85" s="34" t="s">
        <v>211</v>
      </c>
    </row>
    <row r="86" spans="1:12" ht="18" x14ac:dyDescent="0.25">
      <c r="D86" s="24" t="s">
        <v>72</v>
      </c>
    </row>
    <row r="87" spans="1:12" ht="18" x14ac:dyDescent="0.25">
      <c r="D87" s="24" t="s">
        <v>73</v>
      </c>
    </row>
    <row r="88" spans="1:12" ht="18" x14ac:dyDescent="0.25">
      <c r="D88" s="24" t="s">
        <v>74</v>
      </c>
    </row>
    <row r="89" spans="1:12" ht="18" x14ac:dyDescent="0.25">
      <c r="D89" s="24"/>
    </row>
    <row r="90" spans="1:12" ht="18.75" x14ac:dyDescent="0.3">
      <c r="A90" s="36"/>
    </row>
    <row r="91" spans="1:12" ht="18.75" x14ac:dyDescent="0.3">
      <c r="A91" s="6"/>
    </row>
    <row r="92" spans="1:12" ht="18.75" x14ac:dyDescent="0.3">
      <c r="A92" s="6"/>
    </row>
    <row r="93" spans="1:12" ht="15.75" customHeight="1" x14ac:dyDescent="0.3">
      <c r="A93" s="6"/>
    </row>
    <row r="94" spans="1:12" ht="15.75" customHeight="1" x14ac:dyDescent="0.3">
      <c r="A94" s="6"/>
    </row>
    <row r="95" spans="1:12" ht="15.75" customHeight="1" x14ac:dyDescent="0.25"/>
  </sheetData>
  <mergeCells count="1">
    <mergeCell ref="A56:E56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7"/>
  <sheetViews>
    <sheetView view="pageBreakPreview" topLeftCell="A7" zoomScale="93" workbookViewId="0">
      <selection activeCell="B95" sqref="B95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301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302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303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308</v>
      </c>
      <c r="B21" s="6"/>
      <c r="C21" s="6"/>
      <c r="D21" s="6"/>
    </row>
    <row r="22" spans="1:6" ht="18.75" x14ac:dyDescent="0.3">
      <c r="A22" s="56" t="s">
        <v>304</v>
      </c>
      <c r="B22" s="6"/>
      <c r="C22" s="6"/>
      <c r="D22" s="6"/>
    </row>
    <row r="23" spans="1:6" ht="18.75" x14ac:dyDescent="0.3">
      <c r="A23" s="56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305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9" t="s">
        <v>23</v>
      </c>
    </row>
    <row r="29" spans="1:6" ht="22.5" customHeight="1" x14ac:dyDescent="0.3">
      <c r="A29" s="69" t="s">
        <v>224</v>
      </c>
      <c r="B29" s="93" t="s">
        <v>25</v>
      </c>
      <c r="C29" s="105">
        <v>2731</v>
      </c>
      <c r="D29" s="106">
        <v>134496472.72</v>
      </c>
      <c r="E29" s="66"/>
      <c r="F29" s="67"/>
    </row>
    <row r="30" spans="1:6" ht="22.5" customHeight="1" x14ac:dyDescent="0.3">
      <c r="A30" s="69" t="s">
        <v>225</v>
      </c>
      <c r="B30" s="93" t="s">
        <v>26</v>
      </c>
      <c r="C30" s="105">
        <v>14546</v>
      </c>
      <c r="D30" s="106">
        <v>642504779</v>
      </c>
      <c r="E30" s="66"/>
      <c r="F30" s="67"/>
    </row>
    <row r="31" spans="1:6" ht="22.5" customHeight="1" x14ac:dyDescent="0.3">
      <c r="A31" s="69" t="s">
        <v>226</v>
      </c>
      <c r="B31" s="93" t="s">
        <v>28</v>
      </c>
      <c r="C31" s="105">
        <v>3542</v>
      </c>
      <c r="D31" s="106">
        <v>178378861.61000001</v>
      </c>
      <c r="E31" s="66"/>
      <c r="F31" s="67"/>
    </row>
    <row r="32" spans="1:6" ht="22.5" customHeight="1" x14ac:dyDescent="0.3">
      <c r="A32" s="69" t="s">
        <v>227</v>
      </c>
      <c r="B32" s="93" t="s">
        <v>32</v>
      </c>
      <c r="C32" s="105">
        <v>100</v>
      </c>
      <c r="D32" s="106">
        <v>10590851.970000001</v>
      </c>
      <c r="E32" s="66"/>
      <c r="F32" s="67"/>
    </row>
    <row r="33" spans="1:10" ht="22.5" customHeight="1" x14ac:dyDescent="0.3">
      <c r="A33" s="69" t="s">
        <v>228</v>
      </c>
      <c r="B33" s="93" t="s">
        <v>64</v>
      </c>
      <c r="C33" s="105">
        <v>18816</v>
      </c>
      <c r="D33" s="106">
        <v>1093116958.0799999</v>
      </c>
      <c r="E33" s="66"/>
      <c r="F33" s="67"/>
    </row>
    <row r="34" spans="1:10" ht="22.5" customHeight="1" x14ac:dyDescent="0.3">
      <c r="A34" s="69" t="s">
        <v>229</v>
      </c>
      <c r="B34" s="93" t="s">
        <v>36</v>
      </c>
      <c r="C34" s="105">
        <v>1052</v>
      </c>
      <c r="D34" s="106">
        <v>71440266.939999998</v>
      </c>
      <c r="E34" s="66"/>
      <c r="F34" s="67"/>
    </row>
    <row r="35" spans="1:10" ht="22.5" customHeight="1" x14ac:dyDescent="0.3">
      <c r="A35" s="69" t="s">
        <v>230</v>
      </c>
      <c r="B35" s="93" t="s">
        <v>38</v>
      </c>
      <c r="C35" s="105">
        <v>713</v>
      </c>
      <c r="D35" s="106">
        <v>69091113.159999996</v>
      </c>
      <c r="E35" s="66"/>
      <c r="F35" s="67"/>
    </row>
    <row r="36" spans="1:10" ht="22.5" customHeight="1" x14ac:dyDescent="0.3">
      <c r="A36" s="69" t="s">
        <v>231</v>
      </c>
      <c r="B36" s="93" t="s">
        <v>198</v>
      </c>
      <c r="C36" s="105">
        <v>396</v>
      </c>
      <c r="D36" s="106">
        <v>19810277.640000001</v>
      </c>
      <c r="E36" s="66"/>
      <c r="F36" s="67"/>
    </row>
    <row r="37" spans="1:10" ht="22.5" customHeight="1" x14ac:dyDescent="0.3">
      <c r="A37" s="69" t="s">
        <v>232</v>
      </c>
      <c r="B37" s="93" t="s">
        <v>76</v>
      </c>
      <c r="C37" s="105">
        <v>5</v>
      </c>
      <c r="D37" s="106">
        <v>1177850.8799999999</v>
      </c>
      <c r="E37" s="66"/>
      <c r="F37" s="67"/>
    </row>
    <row r="38" spans="1:10" ht="22.5" customHeight="1" x14ac:dyDescent="0.3">
      <c r="A38" s="69" t="s">
        <v>233</v>
      </c>
      <c r="B38" s="93" t="s">
        <v>40</v>
      </c>
      <c r="C38" s="105">
        <v>783</v>
      </c>
      <c r="D38" s="106">
        <v>50553574.619999997</v>
      </c>
      <c r="E38" s="66"/>
      <c r="F38" s="67"/>
    </row>
    <row r="39" spans="1:10" ht="22.5" customHeight="1" x14ac:dyDescent="0.3">
      <c r="A39" s="69" t="s">
        <v>234</v>
      </c>
      <c r="B39" s="93" t="s">
        <v>44</v>
      </c>
      <c r="C39" s="105">
        <v>4671</v>
      </c>
      <c r="D39" s="106">
        <v>204711196.31999999</v>
      </c>
      <c r="E39" s="66"/>
      <c r="F39" s="67"/>
    </row>
    <row r="40" spans="1:10" ht="26.25" customHeight="1" x14ac:dyDescent="0.3">
      <c r="A40" s="69" t="s">
        <v>223</v>
      </c>
      <c r="B40" s="93" t="s">
        <v>46</v>
      </c>
      <c r="C40" s="105">
        <v>171</v>
      </c>
      <c r="D40" s="106">
        <v>15448516.84</v>
      </c>
      <c r="E40" s="66"/>
      <c r="F40" s="67"/>
    </row>
    <row r="41" spans="1:10" ht="21" customHeight="1" x14ac:dyDescent="0.3">
      <c r="A41" s="69" t="s">
        <v>235</v>
      </c>
      <c r="B41" s="93" t="s">
        <v>129</v>
      </c>
      <c r="C41" s="105">
        <v>3</v>
      </c>
      <c r="D41" s="106">
        <v>941576.6</v>
      </c>
      <c r="E41" s="66"/>
      <c r="F41" s="67"/>
    </row>
    <row r="42" spans="1:10" ht="22.5" customHeight="1" x14ac:dyDescent="0.3">
      <c r="A42" s="69" t="s">
        <v>236</v>
      </c>
      <c r="B42" s="93" t="s">
        <v>68</v>
      </c>
      <c r="C42" s="105">
        <v>145</v>
      </c>
      <c r="D42" s="106">
        <v>7450756.2199999997</v>
      </c>
      <c r="E42" s="66"/>
      <c r="F42" s="67"/>
    </row>
    <row r="43" spans="1:10" ht="22.5" customHeight="1" x14ac:dyDescent="0.3">
      <c r="A43" s="69" t="s">
        <v>237</v>
      </c>
      <c r="B43" s="93" t="s">
        <v>50</v>
      </c>
      <c r="C43" s="105">
        <v>9237</v>
      </c>
      <c r="D43" s="106">
        <v>551155629.70000005</v>
      </c>
      <c r="E43" s="66"/>
      <c r="F43" s="67"/>
    </row>
    <row r="44" spans="1:10" ht="22.5" customHeight="1" x14ac:dyDescent="0.3">
      <c r="A44" s="69" t="s">
        <v>238</v>
      </c>
      <c r="B44" s="93" t="s">
        <v>52</v>
      </c>
      <c r="C44" s="105">
        <v>18494</v>
      </c>
      <c r="D44" s="106">
        <v>1049835675.12</v>
      </c>
      <c r="E44" s="66"/>
      <c r="F44" s="67"/>
    </row>
    <row r="45" spans="1:10" ht="22.5" customHeight="1" x14ac:dyDescent="0.3">
      <c r="A45" s="69" t="s">
        <v>239</v>
      </c>
      <c r="B45" s="93" t="s">
        <v>54</v>
      </c>
      <c r="C45" s="105">
        <v>7669</v>
      </c>
      <c r="D45" s="106">
        <v>350347923.20999998</v>
      </c>
      <c r="E45" s="66"/>
      <c r="F45" s="67"/>
    </row>
    <row r="46" spans="1:10" ht="22.5" customHeight="1" x14ac:dyDescent="0.3">
      <c r="A46" s="69" t="s">
        <v>240</v>
      </c>
      <c r="B46" s="93" t="s">
        <v>56</v>
      </c>
      <c r="C46" s="105">
        <v>7813</v>
      </c>
      <c r="D46" s="106">
        <v>330272710.62</v>
      </c>
      <c r="E46" s="66"/>
      <c r="F46" s="67"/>
    </row>
    <row r="47" spans="1:10" ht="22.5" customHeight="1" x14ac:dyDescent="0.3">
      <c r="A47" s="69" t="s">
        <v>241</v>
      </c>
      <c r="B47" s="93" t="s">
        <v>58</v>
      </c>
      <c r="C47" s="105">
        <v>802</v>
      </c>
      <c r="D47" s="106">
        <v>85460220.209999993</v>
      </c>
      <c r="E47" s="66"/>
      <c r="F47" s="67"/>
      <c r="J47" s="55"/>
    </row>
    <row r="48" spans="1:10" ht="22.5" customHeight="1" x14ac:dyDescent="0.3">
      <c r="A48" s="16"/>
      <c r="B48" s="99" t="s">
        <v>59</v>
      </c>
      <c r="C48" s="94">
        <f>SUM(C29:C47)</f>
        <v>91689</v>
      </c>
      <c r="D48" s="98">
        <f>SUM(D29:D47)</f>
        <v>4866785211.46</v>
      </c>
    </row>
    <row r="49" spans="1:15" ht="22.5" customHeight="1" x14ac:dyDescent="0.3">
      <c r="A49" s="19"/>
      <c r="B49" s="102"/>
      <c r="C49" s="103"/>
      <c r="D49" s="104"/>
    </row>
    <row r="50" spans="1:15" ht="22.5" customHeight="1" x14ac:dyDescent="0.3">
      <c r="A50" s="19"/>
      <c r="B50" s="102"/>
      <c r="C50" s="103"/>
      <c r="D50" s="104"/>
    </row>
    <row r="51" spans="1:15" ht="22.5" customHeight="1" x14ac:dyDescent="0.3">
      <c r="A51" s="19"/>
      <c r="B51" s="102"/>
      <c r="C51" s="103"/>
      <c r="D51" s="104"/>
    </row>
    <row r="52" spans="1:15" ht="22.5" customHeight="1" x14ac:dyDescent="0.3">
      <c r="A52" s="19"/>
      <c r="B52" s="102"/>
      <c r="C52" s="103"/>
      <c r="D52" s="104"/>
    </row>
    <row r="53" spans="1:15" ht="22.5" customHeight="1" x14ac:dyDescent="0.3">
      <c r="A53" s="19"/>
      <c r="B53" s="102"/>
      <c r="C53" s="103"/>
      <c r="D53" s="104"/>
    </row>
    <row r="54" spans="1:15" ht="22.5" customHeight="1" x14ac:dyDescent="0.3">
      <c r="A54" s="19"/>
      <c r="B54" s="102"/>
      <c r="C54" s="103"/>
      <c r="D54" s="104"/>
    </row>
    <row r="55" spans="1:15" ht="16.350000000000001" customHeight="1" x14ac:dyDescent="0.25">
      <c r="A55" s="19"/>
      <c r="B55" s="20"/>
      <c r="C55" s="21"/>
      <c r="D55" s="22"/>
    </row>
    <row r="56" spans="1:15" ht="41.25" customHeight="1" x14ac:dyDescent="0.3">
      <c r="A56" s="190" t="s">
        <v>242</v>
      </c>
      <c r="B56" s="190"/>
      <c r="C56" s="190"/>
      <c r="D56" s="190"/>
      <c r="E56" s="190"/>
      <c r="F56" s="73"/>
      <c r="G56" s="73"/>
    </row>
    <row r="57" spans="1:15" ht="10.5" customHeight="1" x14ac:dyDescent="0.25"/>
    <row r="58" spans="1:15" ht="18" x14ac:dyDescent="0.25">
      <c r="A58" s="4" t="s">
        <v>307</v>
      </c>
      <c r="B58" s="23"/>
    </row>
    <row r="59" spans="1:15" ht="18" x14ac:dyDescent="0.25">
      <c r="A59" s="24" t="s">
        <v>309</v>
      </c>
    </row>
    <row r="60" spans="1:15" ht="18" x14ac:dyDescent="0.25">
      <c r="A60" s="24" t="s">
        <v>262</v>
      </c>
      <c r="M60" s="54"/>
      <c r="O60" s="54"/>
    </row>
    <row r="61" spans="1:15" ht="18" x14ac:dyDescent="0.25">
      <c r="A61" s="24"/>
    </row>
    <row r="62" spans="1:15" ht="19.5" customHeight="1" x14ac:dyDescent="0.25">
      <c r="A62" s="9" t="s">
        <v>16</v>
      </c>
      <c r="B62" s="9" t="s">
        <v>17</v>
      </c>
      <c r="C62" s="9" t="s">
        <v>18</v>
      </c>
      <c r="D62" s="9" t="s">
        <v>19</v>
      </c>
    </row>
    <row r="63" spans="1:15" ht="21.75" customHeight="1" x14ac:dyDescent="0.25">
      <c r="A63" s="9" t="s">
        <v>20</v>
      </c>
      <c r="B63" s="9" t="s">
        <v>21</v>
      </c>
      <c r="C63" s="9" t="s">
        <v>22</v>
      </c>
      <c r="D63" s="9" t="s">
        <v>23</v>
      </c>
    </row>
    <row r="64" spans="1:15" ht="33.75" customHeight="1" x14ac:dyDescent="0.3">
      <c r="A64" s="80" t="s">
        <v>24</v>
      </c>
      <c r="B64" s="79" t="s">
        <v>25</v>
      </c>
      <c r="C64" s="90">
        <v>7</v>
      </c>
      <c r="D64" s="91">
        <v>32267428.359999999</v>
      </c>
      <c r="G64">
        <v>0</v>
      </c>
      <c r="H64">
        <v>4</v>
      </c>
      <c r="I64" s="54">
        <v>6996693.3600000003</v>
      </c>
      <c r="J64" s="54">
        <v>0</v>
      </c>
      <c r="K64" s="55">
        <f>SUM(I64:J64)</f>
        <v>6996693.3600000003</v>
      </c>
    </row>
    <row r="65" spans="1:12" ht="33.75" customHeight="1" x14ac:dyDescent="0.3">
      <c r="A65" s="80" t="s">
        <v>259</v>
      </c>
      <c r="B65" s="79" t="s">
        <v>26</v>
      </c>
      <c r="C65" s="90">
        <v>41</v>
      </c>
      <c r="D65" s="92">
        <v>150458481.56999999</v>
      </c>
      <c r="G65">
        <v>2</v>
      </c>
      <c r="H65" s="54">
        <v>16</v>
      </c>
      <c r="I65" s="54">
        <v>51643280.100000001</v>
      </c>
      <c r="J65" s="54">
        <v>3195367.16</v>
      </c>
      <c r="K65" s="55">
        <f t="shared" ref="K65:K82" si="0">SUM(I65:J65)</f>
        <v>54838647.260000005</v>
      </c>
    </row>
    <row r="66" spans="1:12" ht="33.75" customHeight="1" x14ac:dyDescent="0.3">
      <c r="A66" s="80" t="s">
        <v>27</v>
      </c>
      <c r="B66" s="79" t="s">
        <v>62</v>
      </c>
      <c r="C66" s="90">
        <v>19</v>
      </c>
      <c r="D66" s="91">
        <v>85518484.349999994</v>
      </c>
      <c r="G66">
        <v>1</v>
      </c>
      <c r="H66" s="54">
        <v>11</v>
      </c>
      <c r="I66" s="54">
        <v>20746125.960000001</v>
      </c>
      <c r="J66" s="54">
        <v>0</v>
      </c>
      <c r="K66" s="55">
        <f t="shared" si="0"/>
        <v>20746125.960000001</v>
      </c>
    </row>
    <row r="67" spans="1:12" ht="33.75" customHeight="1" x14ac:dyDescent="0.3">
      <c r="A67" s="80" t="s">
        <v>29</v>
      </c>
      <c r="B67" s="85" t="s">
        <v>32</v>
      </c>
      <c r="C67" s="90">
        <v>7</v>
      </c>
      <c r="D67" s="91">
        <v>27473337.73</v>
      </c>
      <c r="G67">
        <v>0</v>
      </c>
      <c r="H67" s="54">
        <v>2</v>
      </c>
      <c r="I67" s="54">
        <v>2259912.2799999998</v>
      </c>
      <c r="J67" s="54">
        <v>0</v>
      </c>
      <c r="K67" s="55">
        <f t="shared" si="0"/>
        <v>2259912.2799999998</v>
      </c>
    </row>
    <row r="68" spans="1:12" ht="33.75" customHeight="1" x14ac:dyDescent="0.3">
      <c r="A68" s="80" t="s">
        <v>31</v>
      </c>
      <c r="B68" s="79" t="s">
        <v>64</v>
      </c>
      <c r="C68" s="93">
        <v>72</v>
      </c>
      <c r="D68" s="92">
        <v>256343408.69</v>
      </c>
      <c r="G68">
        <v>13</v>
      </c>
      <c r="H68" s="54">
        <v>43</v>
      </c>
      <c r="I68" s="54">
        <v>181248373.84999999</v>
      </c>
      <c r="J68" s="54">
        <v>59091086.299999997</v>
      </c>
      <c r="K68" s="55">
        <f t="shared" si="0"/>
        <v>240339460.14999998</v>
      </c>
    </row>
    <row r="69" spans="1:12" ht="33.75" customHeight="1" x14ac:dyDescent="0.3">
      <c r="A69" s="80" t="s">
        <v>33</v>
      </c>
      <c r="B69" s="79" t="s">
        <v>36</v>
      </c>
      <c r="C69" s="90">
        <v>39</v>
      </c>
      <c r="D69" s="92">
        <v>132226907.19</v>
      </c>
      <c r="G69">
        <v>9</v>
      </c>
      <c r="H69" s="54">
        <v>17</v>
      </c>
      <c r="I69" s="54">
        <v>81089103.769999996</v>
      </c>
      <c r="J69" s="54">
        <v>26916973.559999999</v>
      </c>
      <c r="K69" s="55">
        <f t="shared" si="0"/>
        <v>108006077.33</v>
      </c>
      <c r="L69" s="54"/>
    </row>
    <row r="70" spans="1:12" ht="33.75" customHeight="1" x14ac:dyDescent="0.3">
      <c r="A70" s="80" t="s">
        <v>35</v>
      </c>
      <c r="B70" s="79" t="s">
        <v>66</v>
      </c>
      <c r="C70" s="90">
        <v>10</v>
      </c>
      <c r="D70" s="92">
        <v>52737912.189999998</v>
      </c>
      <c r="G70">
        <v>9</v>
      </c>
      <c r="H70" s="54">
        <v>8</v>
      </c>
      <c r="I70" s="54">
        <v>42929369.57</v>
      </c>
      <c r="J70" s="54">
        <v>3934632.72</v>
      </c>
      <c r="K70" s="55">
        <f t="shared" si="0"/>
        <v>46864002.289999999</v>
      </c>
      <c r="L70" s="54"/>
    </row>
    <row r="71" spans="1:12" ht="33.75" customHeight="1" x14ac:dyDescent="0.3">
      <c r="A71" s="80" t="s">
        <v>37</v>
      </c>
      <c r="B71" s="79" t="s">
        <v>198</v>
      </c>
      <c r="C71" s="90">
        <v>1</v>
      </c>
      <c r="D71" s="92">
        <v>11820070.470000001</v>
      </c>
      <c r="H71" s="54"/>
      <c r="I71" s="54"/>
      <c r="J71" s="54"/>
      <c r="K71" s="55"/>
      <c r="L71" s="54"/>
    </row>
    <row r="72" spans="1:12" ht="33.75" customHeight="1" x14ac:dyDescent="0.3">
      <c r="A72" s="80" t="s">
        <v>39</v>
      </c>
      <c r="B72" s="79" t="s">
        <v>40</v>
      </c>
      <c r="C72" s="90">
        <v>5</v>
      </c>
      <c r="D72" s="92">
        <v>29337283.75</v>
      </c>
      <c r="G72">
        <v>1</v>
      </c>
      <c r="H72" s="54">
        <v>1</v>
      </c>
      <c r="I72" s="54">
        <v>9415119.8000000007</v>
      </c>
      <c r="J72" s="54">
        <v>649564.88</v>
      </c>
      <c r="K72" s="55">
        <f>SUM(I72:J72)</f>
        <v>10064684.680000002</v>
      </c>
      <c r="L72" s="54"/>
    </row>
    <row r="73" spans="1:12" ht="31.5" customHeight="1" x14ac:dyDescent="0.3">
      <c r="A73" s="80" t="s">
        <v>41</v>
      </c>
      <c r="B73" s="79" t="s">
        <v>44</v>
      </c>
      <c r="C73" s="90">
        <v>8</v>
      </c>
      <c r="D73" s="92">
        <v>63279735.880000003</v>
      </c>
      <c r="G73">
        <v>1</v>
      </c>
      <c r="H73" s="54">
        <v>10</v>
      </c>
      <c r="I73" s="54">
        <v>8879968.4800000004</v>
      </c>
      <c r="J73" s="54">
        <v>26090442.879999999</v>
      </c>
      <c r="K73" s="55">
        <f t="shared" si="0"/>
        <v>34970411.359999999</v>
      </c>
      <c r="L73" s="55"/>
    </row>
    <row r="74" spans="1:12" ht="26.25" customHeight="1" x14ac:dyDescent="0.3">
      <c r="A74" s="80" t="s">
        <v>43</v>
      </c>
      <c r="B74" s="83" t="s">
        <v>46</v>
      </c>
      <c r="C74" s="90">
        <v>3</v>
      </c>
      <c r="D74" s="92">
        <v>2282370.08</v>
      </c>
      <c r="H74" s="54"/>
      <c r="I74" s="54">
        <v>5732483.5199999996</v>
      </c>
      <c r="J74" s="54"/>
      <c r="K74" s="55">
        <f t="shared" si="0"/>
        <v>5732483.5199999996</v>
      </c>
      <c r="L74" s="55"/>
    </row>
    <row r="75" spans="1:12" ht="26.25" customHeight="1" x14ac:dyDescent="0.3">
      <c r="A75" s="80" t="s">
        <v>45</v>
      </c>
      <c r="B75" s="83" t="s">
        <v>306</v>
      </c>
      <c r="C75" s="90">
        <v>1</v>
      </c>
      <c r="D75" s="92">
        <v>1617766.34</v>
      </c>
      <c r="H75" s="54"/>
      <c r="I75" s="54"/>
      <c r="J75" s="54"/>
      <c r="K75" s="55"/>
      <c r="L75" s="55"/>
    </row>
    <row r="76" spans="1:12" ht="26.25" customHeight="1" x14ac:dyDescent="0.3">
      <c r="A76" s="80" t="s">
        <v>47</v>
      </c>
      <c r="B76" s="83" t="s">
        <v>294</v>
      </c>
      <c r="C76" s="90">
        <v>1</v>
      </c>
      <c r="D76" s="92">
        <v>405164</v>
      </c>
      <c r="H76" s="54"/>
      <c r="I76" s="54"/>
      <c r="J76" s="54"/>
      <c r="K76" s="55"/>
      <c r="L76" s="55"/>
    </row>
    <row r="77" spans="1:12" ht="33.75" customHeight="1" x14ac:dyDescent="0.3">
      <c r="A77" s="80" t="s">
        <v>49</v>
      </c>
      <c r="B77" s="79" t="s">
        <v>50</v>
      </c>
      <c r="C77" s="90">
        <v>7</v>
      </c>
      <c r="D77" s="92">
        <v>26746307.649999999</v>
      </c>
      <c r="G77">
        <v>0</v>
      </c>
      <c r="H77" s="54">
        <v>4</v>
      </c>
      <c r="I77" s="54">
        <v>6335727.1900000004</v>
      </c>
      <c r="J77" s="54">
        <v>0</v>
      </c>
      <c r="K77" s="55">
        <f t="shared" si="0"/>
        <v>6335727.1900000004</v>
      </c>
    </row>
    <row r="78" spans="1:12" ht="33.75" customHeight="1" x14ac:dyDescent="0.3">
      <c r="A78" s="100" t="s">
        <v>51</v>
      </c>
      <c r="B78" s="79" t="s">
        <v>52</v>
      </c>
      <c r="C78" s="90">
        <v>39</v>
      </c>
      <c r="D78" s="92">
        <v>159457667.03999999</v>
      </c>
      <c r="G78">
        <v>3</v>
      </c>
      <c r="H78" s="54">
        <v>1</v>
      </c>
      <c r="I78" s="54">
        <v>7602660.2400000002</v>
      </c>
      <c r="J78" s="54">
        <v>41048677.960000001</v>
      </c>
      <c r="K78" s="55">
        <f t="shared" si="0"/>
        <v>48651338.200000003</v>
      </c>
    </row>
    <row r="79" spans="1:12" ht="33.75" customHeight="1" x14ac:dyDescent="0.3">
      <c r="A79" s="107" t="s">
        <v>53</v>
      </c>
      <c r="B79" s="79" t="s">
        <v>54</v>
      </c>
      <c r="C79" s="90">
        <v>3</v>
      </c>
      <c r="D79" s="92">
        <v>2546843.02</v>
      </c>
      <c r="G79">
        <v>17</v>
      </c>
      <c r="H79" s="54">
        <v>16</v>
      </c>
      <c r="I79" s="54">
        <v>245144258.94999999</v>
      </c>
      <c r="J79" s="54">
        <v>82869575.909999996</v>
      </c>
      <c r="K79" s="55">
        <f t="shared" si="0"/>
        <v>328013834.86000001</v>
      </c>
    </row>
    <row r="80" spans="1:12" ht="33.75" customHeight="1" x14ac:dyDescent="0.3">
      <c r="A80" s="108" t="s">
        <v>55</v>
      </c>
      <c r="B80" s="79" t="s">
        <v>295</v>
      </c>
      <c r="C80" s="90">
        <v>1</v>
      </c>
      <c r="D80" s="92">
        <v>4705926.9400000004</v>
      </c>
      <c r="H80" s="54"/>
      <c r="I80" s="54"/>
      <c r="J80" s="54"/>
      <c r="K80" s="55"/>
    </row>
    <row r="81" spans="1:12" ht="33.75" customHeight="1" x14ac:dyDescent="0.3">
      <c r="A81" s="109" t="s">
        <v>57</v>
      </c>
      <c r="B81" s="79" t="s">
        <v>69</v>
      </c>
      <c r="C81" s="90">
        <v>7</v>
      </c>
      <c r="D81" s="91">
        <v>33362363.75</v>
      </c>
      <c r="G81">
        <v>2</v>
      </c>
      <c r="H81" s="54">
        <v>4</v>
      </c>
      <c r="I81" s="54">
        <v>4015975.68</v>
      </c>
      <c r="J81" s="54">
        <v>2932242.44</v>
      </c>
      <c r="K81" s="55">
        <f t="shared" si="0"/>
        <v>6948218.1200000001</v>
      </c>
    </row>
    <row r="82" spans="1:12" ht="33.75" customHeight="1" x14ac:dyDescent="0.3">
      <c r="A82" s="76"/>
      <c r="B82" s="75" t="s">
        <v>59</v>
      </c>
      <c r="C82" s="94">
        <f>SUM(C64:C81)</f>
        <v>271</v>
      </c>
      <c r="D82" s="95">
        <f>SUM(D64:D81)</f>
        <v>1072587459.0000002</v>
      </c>
      <c r="G82">
        <v>0</v>
      </c>
      <c r="H82" s="54">
        <v>1</v>
      </c>
      <c r="I82" s="54">
        <v>578362.96</v>
      </c>
      <c r="J82" s="54">
        <v>0</v>
      </c>
      <c r="K82" s="55">
        <f t="shared" si="0"/>
        <v>578362.96</v>
      </c>
    </row>
    <row r="83" spans="1:12" ht="31.5" customHeight="1" x14ac:dyDescent="0.25">
      <c r="G83">
        <v>1</v>
      </c>
      <c r="H83" s="54">
        <v>5</v>
      </c>
      <c r="I83" s="54">
        <v>11691076.58</v>
      </c>
      <c r="J83" s="54">
        <v>50205677.119999997</v>
      </c>
      <c r="K83" s="55">
        <f>SUM(I83:J83)</f>
        <v>61896753.699999996</v>
      </c>
    </row>
    <row r="84" spans="1:12" ht="33.75" customHeight="1" x14ac:dyDescent="0.25">
      <c r="A84" s="4" t="s">
        <v>70</v>
      </c>
      <c r="B84" s="33"/>
      <c r="G84">
        <f>SUM(G64:G83)</f>
        <v>59</v>
      </c>
      <c r="H84" s="54">
        <f>SUM(H64:H83)</f>
        <v>143</v>
      </c>
      <c r="I84" s="54">
        <f>SUM(I64:I83)</f>
        <v>686308492.28999996</v>
      </c>
      <c r="J84" s="54">
        <f>SUM(J64:J83)</f>
        <v>296934240.92999995</v>
      </c>
      <c r="K84" s="55">
        <f>SUM(I84:J84)</f>
        <v>983242733.21999991</v>
      </c>
      <c r="L84" s="55"/>
    </row>
    <row r="85" spans="1:12" ht="20.25" customHeight="1" x14ac:dyDescent="0.25">
      <c r="H85" s="55">
        <f>H84+G84</f>
        <v>202</v>
      </c>
    </row>
    <row r="86" spans="1:12" x14ac:dyDescent="0.25">
      <c r="H86" s="55"/>
    </row>
    <row r="87" spans="1:12" ht="18" x14ac:dyDescent="0.25">
      <c r="D87" s="34" t="s">
        <v>211</v>
      </c>
    </row>
    <row r="88" spans="1:12" ht="18" x14ac:dyDescent="0.25">
      <c r="D88" s="24" t="s">
        <v>72</v>
      </c>
    </row>
    <row r="89" spans="1:12" ht="18" x14ac:dyDescent="0.25">
      <c r="D89" s="24" t="s">
        <v>73</v>
      </c>
    </row>
    <row r="90" spans="1:12" ht="18" x14ac:dyDescent="0.25">
      <c r="D90" s="24" t="s">
        <v>74</v>
      </c>
    </row>
    <row r="91" spans="1:12" ht="18" x14ac:dyDescent="0.25">
      <c r="D91" s="24"/>
    </row>
    <row r="92" spans="1:12" ht="18.75" x14ac:dyDescent="0.3">
      <c r="A92" s="36"/>
    </row>
    <row r="93" spans="1:12" ht="18.75" x14ac:dyDescent="0.3">
      <c r="A93" s="6"/>
    </row>
    <row r="94" spans="1:12" ht="18.75" x14ac:dyDescent="0.3">
      <c r="A94" s="6"/>
    </row>
    <row r="95" spans="1:12" ht="15.75" customHeight="1" x14ac:dyDescent="0.3">
      <c r="A95" s="6"/>
    </row>
    <row r="96" spans="1:12" ht="15.75" customHeight="1" x14ac:dyDescent="0.3">
      <c r="A96" s="6"/>
    </row>
    <row r="97" ht="15.75" customHeight="1" x14ac:dyDescent="0.25"/>
  </sheetData>
  <mergeCells count="1">
    <mergeCell ref="A56:E56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7"/>
  <sheetViews>
    <sheetView view="pageBreakPreview" topLeftCell="A76" zoomScale="93" workbookViewId="0">
      <selection activeCell="A62" sqref="A62:D82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310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311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6" ht="18.75" x14ac:dyDescent="0.3">
      <c r="A17" s="4" t="s">
        <v>312</v>
      </c>
      <c r="B17" s="4"/>
      <c r="C17" s="6"/>
      <c r="D17" s="6"/>
    </row>
    <row r="18" spans="1:6" ht="10.5" customHeight="1" x14ac:dyDescent="0.3">
      <c r="A18" s="4"/>
      <c r="B18" s="4"/>
      <c r="C18" s="6"/>
      <c r="D18" s="6"/>
    </row>
    <row r="19" spans="1:6" ht="18.75" x14ac:dyDescent="0.3">
      <c r="A19" s="3" t="s">
        <v>13</v>
      </c>
      <c r="B19" s="5"/>
      <c r="C19" s="6"/>
      <c r="D19" s="6"/>
    </row>
    <row r="20" spans="1:6" ht="10.5" customHeight="1" x14ac:dyDescent="0.3">
      <c r="A20" s="4" t="s">
        <v>14</v>
      </c>
      <c r="B20" s="5"/>
      <c r="C20" s="6"/>
      <c r="D20" s="6"/>
    </row>
    <row r="21" spans="1:6" ht="18.75" x14ac:dyDescent="0.3">
      <c r="A21" s="4" t="s">
        <v>317</v>
      </c>
      <c r="B21" s="6"/>
      <c r="C21" s="6"/>
      <c r="D21" s="6"/>
    </row>
    <row r="22" spans="1:6" ht="18.75" x14ac:dyDescent="0.3">
      <c r="A22" s="56" t="s">
        <v>313</v>
      </c>
      <c r="B22" s="6"/>
      <c r="C22" s="6"/>
      <c r="D22" s="6"/>
    </row>
    <row r="23" spans="1:6" ht="18.75" x14ac:dyDescent="0.3">
      <c r="A23" s="56" t="s">
        <v>15</v>
      </c>
      <c r="B23" s="6"/>
      <c r="C23" s="6"/>
      <c r="D23" s="6"/>
    </row>
    <row r="24" spans="1:6" ht="10.5" customHeight="1" x14ac:dyDescent="0.25"/>
    <row r="25" spans="1:6" ht="16.5" x14ac:dyDescent="0.25">
      <c r="A25" s="3" t="s">
        <v>314</v>
      </c>
    </row>
    <row r="26" spans="1:6" ht="9.75" customHeight="1" x14ac:dyDescent="0.25"/>
    <row r="27" spans="1:6" ht="22.5" customHeight="1" x14ac:dyDescent="0.25">
      <c r="A27" s="9" t="s">
        <v>16</v>
      </c>
      <c r="B27" s="9" t="s">
        <v>17</v>
      </c>
      <c r="C27" s="9" t="s">
        <v>18</v>
      </c>
      <c r="D27" s="9" t="s">
        <v>19</v>
      </c>
    </row>
    <row r="28" spans="1:6" ht="22.5" customHeight="1" x14ac:dyDescent="0.25">
      <c r="A28" s="10" t="s">
        <v>20</v>
      </c>
      <c r="B28" s="10" t="s">
        <v>21</v>
      </c>
      <c r="C28" s="10" t="s">
        <v>22</v>
      </c>
      <c r="D28" s="9" t="s">
        <v>23</v>
      </c>
    </row>
    <row r="29" spans="1:6" ht="22.5" customHeight="1" x14ac:dyDescent="0.3">
      <c r="A29" s="69" t="s">
        <v>224</v>
      </c>
      <c r="B29" s="93" t="s">
        <v>25</v>
      </c>
      <c r="C29" s="105">
        <v>2728</v>
      </c>
      <c r="D29" s="106">
        <v>134320603.55000001</v>
      </c>
      <c r="E29" s="66"/>
      <c r="F29" s="67"/>
    </row>
    <row r="30" spans="1:6" ht="22.5" customHeight="1" x14ac:dyDescent="0.3">
      <c r="A30" s="69" t="s">
        <v>225</v>
      </c>
      <c r="B30" s="93" t="s">
        <v>26</v>
      </c>
      <c r="C30" s="105">
        <v>14549</v>
      </c>
      <c r="D30" s="106">
        <v>642982479.15999997</v>
      </c>
      <c r="E30" s="66"/>
      <c r="F30" s="67"/>
    </row>
    <row r="31" spans="1:6" ht="22.5" customHeight="1" x14ac:dyDescent="0.3">
      <c r="A31" s="69" t="s">
        <v>226</v>
      </c>
      <c r="B31" s="93" t="s">
        <v>28</v>
      </c>
      <c r="C31" s="105">
        <v>3537</v>
      </c>
      <c r="D31" s="106">
        <v>174887416.38999999</v>
      </c>
      <c r="E31" s="66"/>
      <c r="F31" s="67"/>
    </row>
    <row r="32" spans="1:6" ht="22.5" customHeight="1" x14ac:dyDescent="0.3">
      <c r="A32" s="69" t="s">
        <v>227</v>
      </c>
      <c r="B32" s="93" t="s">
        <v>32</v>
      </c>
      <c r="C32" s="105">
        <v>102</v>
      </c>
      <c r="D32" s="106">
        <v>10251130.67</v>
      </c>
      <c r="E32" s="66"/>
      <c r="F32" s="67"/>
    </row>
    <row r="33" spans="1:10" ht="22.5" customHeight="1" x14ac:dyDescent="0.3">
      <c r="A33" s="69" t="s">
        <v>228</v>
      </c>
      <c r="B33" s="93" t="s">
        <v>64</v>
      </c>
      <c r="C33" s="105">
        <v>18813</v>
      </c>
      <c r="D33" s="106">
        <v>1091174749.8299999</v>
      </c>
      <c r="E33" s="66"/>
      <c r="F33" s="67"/>
    </row>
    <row r="34" spans="1:10" ht="22.5" customHeight="1" x14ac:dyDescent="0.3">
      <c r="A34" s="69" t="s">
        <v>229</v>
      </c>
      <c r="B34" s="93" t="s">
        <v>36</v>
      </c>
      <c r="C34" s="105">
        <v>1063</v>
      </c>
      <c r="D34" s="106">
        <v>69082195.920000002</v>
      </c>
      <c r="E34" s="66"/>
      <c r="F34" s="67"/>
    </row>
    <row r="35" spans="1:10" ht="22.5" customHeight="1" x14ac:dyDescent="0.3">
      <c r="A35" s="69" t="s">
        <v>230</v>
      </c>
      <c r="B35" s="93" t="s">
        <v>38</v>
      </c>
      <c r="C35" s="105">
        <v>718</v>
      </c>
      <c r="D35" s="106">
        <v>68943495.670000002</v>
      </c>
      <c r="E35" s="66"/>
      <c r="F35" s="67"/>
    </row>
    <row r="36" spans="1:10" ht="22.5" customHeight="1" x14ac:dyDescent="0.3">
      <c r="A36" s="69" t="s">
        <v>231</v>
      </c>
      <c r="B36" s="93" t="s">
        <v>198</v>
      </c>
      <c r="C36" s="105">
        <v>397</v>
      </c>
      <c r="D36" s="106">
        <v>20137075.66</v>
      </c>
      <c r="E36" s="66"/>
      <c r="F36" s="67"/>
    </row>
    <row r="37" spans="1:10" ht="22.5" customHeight="1" x14ac:dyDescent="0.3">
      <c r="A37" s="69" t="s">
        <v>232</v>
      </c>
      <c r="B37" s="93" t="s">
        <v>76</v>
      </c>
      <c r="C37" s="105">
        <v>5</v>
      </c>
      <c r="D37" s="106">
        <v>1177850.8799999999</v>
      </c>
      <c r="E37" s="66"/>
      <c r="F37" s="67"/>
    </row>
    <row r="38" spans="1:10" ht="22.5" customHeight="1" x14ac:dyDescent="0.3">
      <c r="A38" s="69" t="s">
        <v>233</v>
      </c>
      <c r="B38" s="93" t="s">
        <v>40</v>
      </c>
      <c r="C38" s="105">
        <v>784</v>
      </c>
      <c r="D38" s="106">
        <v>50542029</v>
      </c>
      <c r="E38" s="66"/>
      <c r="F38" s="67"/>
    </row>
    <row r="39" spans="1:10" ht="22.5" customHeight="1" x14ac:dyDescent="0.3">
      <c r="A39" s="69" t="s">
        <v>234</v>
      </c>
      <c r="B39" s="93" t="s">
        <v>44</v>
      </c>
      <c r="C39" s="105">
        <v>4678</v>
      </c>
      <c r="D39" s="106">
        <v>204005342.00999999</v>
      </c>
      <c r="E39" s="66"/>
      <c r="F39" s="67"/>
    </row>
    <row r="40" spans="1:10" ht="26.25" customHeight="1" x14ac:dyDescent="0.3">
      <c r="A40" s="69" t="s">
        <v>223</v>
      </c>
      <c r="B40" s="93" t="s">
        <v>46</v>
      </c>
      <c r="C40" s="105">
        <v>171</v>
      </c>
      <c r="D40" s="106">
        <v>15620135.99</v>
      </c>
      <c r="E40" s="66"/>
      <c r="F40" s="67"/>
    </row>
    <row r="41" spans="1:10" ht="21" customHeight="1" x14ac:dyDescent="0.3">
      <c r="A41" s="69" t="s">
        <v>235</v>
      </c>
      <c r="B41" s="93" t="s">
        <v>129</v>
      </c>
      <c r="C41" s="105">
        <v>4</v>
      </c>
      <c r="D41" s="106">
        <v>966715.25</v>
      </c>
      <c r="E41" s="66"/>
      <c r="F41" s="67"/>
    </row>
    <row r="42" spans="1:10" ht="22.5" customHeight="1" x14ac:dyDescent="0.3">
      <c r="A42" s="69" t="s">
        <v>236</v>
      </c>
      <c r="B42" s="93" t="s">
        <v>68</v>
      </c>
      <c r="C42" s="105">
        <v>145</v>
      </c>
      <c r="D42" s="106">
        <v>7450756.2199999997</v>
      </c>
      <c r="E42" s="66"/>
      <c r="F42" s="67"/>
    </row>
    <row r="43" spans="1:10" ht="22.5" customHeight="1" x14ac:dyDescent="0.3">
      <c r="A43" s="69" t="s">
        <v>237</v>
      </c>
      <c r="B43" s="93" t="s">
        <v>50</v>
      </c>
      <c r="C43" s="105">
        <v>9235</v>
      </c>
      <c r="D43" s="106">
        <v>553912463.49000001</v>
      </c>
      <c r="E43" s="66"/>
      <c r="F43" s="67"/>
    </row>
    <row r="44" spans="1:10" ht="22.5" customHeight="1" x14ac:dyDescent="0.3">
      <c r="A44" s="69" t="s">
        <v>238</v>
      </c>
      <c r="B44" s="93" t="s">
        <v>52</v>
      </c>
      <c r="C44" s="105">
        <v>18492</v>
      </c>
      <c r="D44" s="106">
        <v>1048213412.4</v>
      </c>
      <c r="E44" s="66"/>
      <c r="F44" s="67"/>
    </row>
    <row r="45" spans="1:10" ht="22.5" customHeight="1" x14ac:dyDescent="0.3">
      <c r="A45" s="69" t="s">
        <v>239</v>
      </c>
      <c r="B45" s="93" t="s">
        <v>54</v>
      </c>
      <c r="C45" s="105">
        <v>7672</v>
      </c>
      <c r="D45" s="106">
        <v>767200</v>
      </c>
      <c r="E45" s="66"/>
      <c r="F45" s="67"/>
    </row>
    <row r="46" spans="1:10" ht="22.5" customHeight="1" x14ac:dyDescent="0.3">
      <c r="A46" s="69" t="s">
        <v>240</v>
      </c>
      <c r="B46" s="93" t="s">
        <v>56</v>
      </c>
      <c r="C46" s="105">
        <v>7815</v>
      </c>
      <c r="D46" s="106">
        <v>330110851.48000002</v>
      </c>
      <c r="E46" s="66"/>
      <c r="F46" s="67"/>
    </row>
    <row r="47" spans="1:10" ht="22.5" customHeight="1" x14ac:dyDescent="0.3">
      <c r="A47" s="69" t="s">
        <v>241</v>
      </c>
      <c r="B47" s="93" t="s">
        <v>58</v>
      </c>
      <c r="C47" s="105">
        <v>807</v>
      </c>
      <c r="D47" s="106">
        <v>87393051.230000004</v>
      </c>
      <c r="E47" s="66"/>
      <c r="F47" s="67"/>
      <c r="J47" s="55"/>
    </row>
    <row r="48" spans="1:10" ht="22.5" customHeight="1" x14ac:dyDescent="0.3">
      <c r="A48" s="16"/>
      <c r="B48" s="99" t="s">
        <v>59</v>
      </c>
      <c r="C48" s="94">
        <f>SUM(C29:C47)</f>
        <v>91715</v>
      </c>
      <c r="D48" s="98">
        <f>SUM(D29:D47)</f>
        <v>4511938954.7999992</v>
      </c>
    </row>
    <row r="49" spans="1:15" ht="22.5" customHeight="1" x14ac:dyDescent="0.3">
      <c r="A49" s="19"/>
      <c r="B49" s="102"/>
      <c r="C49" s="103"/>
      <c r="D49" s="104"/>
    </row>
    <row r="50" spans="1:15" ht="22.5" customHeight="1" x14ac:dyDescent="0.3">
      <c r="A50" s="19"/>
      <c r="B50" s="102"/>
      <c r="C50" s="103"/>
      <c r="D50" s="104"/>
    </row>
    <row r="51" spans="1:15" ht="22.5" customHeight="1" x14ac:dyDescent="0.3">
      <c r="A51" s="19"/>
      <c r="B51" s="102"/>
      <c r="C51" s="103"/>
      <c r="D51" s="104"/>
    </row>
    <row r="52" spans="1:15" ht="22.5" customHeight="1" x14ac:dyDescent="0.3">
      <c r="A52" s="19"/>
      <c r="B52" s="102"/>
      <c r="C52" s="103"/>
      <c r="D52" s="104"/>
    </row>
    <row r="53" spans="1:15" ht="22.5" customHeight="1" x14ac:dyDescent="0.3">
      <c r="A53" s="19"/>
      <c r="B53" s="102"/>
      <c r="C53" s="103"/>
      <c r="D53" s="104"/>
    </row>
    <row r="54" spans="1:15" ht="22.5" customHeight="1" x14ac:dyDescent="0.3">
      <c r="A54" s="19"/>
      <c r="B54" s="102"/>
      <c r="C54" s="103"/>
      <c r="D54" s="104"/>
    </row>
    <row r="55" spans="1:15" ht="16.350000000000001" customHeight="1" x14ac:dyDescent="0.25">
      <c r="A55" s="19"/>
      <c r="B55" s="20"/>
      <c r="C55" s="21"/>
      <c r="D55" s="22"/>
    </row>
    <row r="56" spans="1:15" ht="41.25" customHeight="1" x14ac:dyDescent="0.3">
      <c r="A56" s="190" t="s">
        <v>242</v>
      </c>
      <c r="B56" s="190"/>
      <c r="C56" s="190"/>
      <c r="D56" s="190"/>
      <c r="E56" s="190"/>
      <c r="F56" s="73"/>
      <c r="G56" s="73"/>
    </row>
    <row r="57" spans="1:15" ht="10.5" customHeight="1" x14ac:dyDescent="0.25"/>
    <row r="58" spans="1:15" ht="18" x14ac:dyDescent="0.25">
      <c r="A58" s="4" t="s">
        <v>315</v>
      </c>
      <c r="B58" s="23"/>
    </row>
    <row r="59" spans="1:15" ht="18" x14ac:dyDescent="0.25">
      <c r="A59" s="24" t="s">
        <v>316</v>
      </c>
    </row>
    <row r="60" spans="1:15" ht="18" x14ac:dyDescent="0.25">
      <c r="A60" s="24" t="s">
        <v>262</v>
      </c>
      <c r="M60" s="54"/>
      <c r="O60" s="54"/>
    </row>
    <row r="61" spans="1:15" ht="18" x14ac:dyDescent="0.25">
      <c r="A61" s="24"/>
    </row>
    <row r="62" spans="1:15" ht="19.5" customHeight="1" x14ac:dyDescent="0.25">
      <c r="A62" s="9" t="s">
        <v>16</v>
      </c>
      <c r="B62" s="9" t="s">
        <v>17</v>
      </c>
      <c r="C62" s="9" t="s">
        <v>18</v>
      </c>
      <c r="D62" s="9" t="s">
        <v>19</v>
      </c>
    </row>
    <row r="63" spans="1:15" ht="21.75" customHeight="1" x14ac:dyDescent="0.25">
      <c r="A63" s="9" t="s">
        <v>20</v>
      </c>
      <c r="B63" s="9" t="s">
        <v>21</v>
      </c>
      <c r="C63" s="9" t="s">
        <v>22</v>
      </c>
      <c r="D63" s="9" t="s">
        <v>23</v>
      </c>
    </row>
    <row r="64" spans="1:15" ht="33.75" customHeight="1" x14ac:dyDescent="0.3">
      <c r="A64" s="80" t="s">
        <v>24</v>
      </c>
      <c r="B64" s="79" t="s">
        <v>25</v>
      </c>
      <c r="C64" s="90">
        <v>13</v>
      </c>
      <c r="D64" s="91">
        <v>56158823.369999997</v>
      </c>
      <c r="G64">
        <v>0</v>
      </c>
      <c r="H64">
        <v>4</v>
      </c>
      <c r="I64" s="54">
        <v>6996693.3600000003</v>
      </c>
      <c r="J64" s="54">
        <v>0</v>
      </c>
      <c r="K64" s="55">
        <f>SUM(I64:J64)</f>
        <v>6996693.3600000003</v>
      </c>
    </row>
    <row r="65" spans="1:12" ht="33.75" customHeight="1" x14ac:dyDescent="0.3">
      <c r="A65" s="80" t="s">
        <v>259</v>
      </c>
      <c r="B65" s="79" t="s">
        <v>26</v>
      </c>
      <c r="C65" s="90">
        <v>35</v>
      </c>
      <c r="D65" s="92">
        <v>100732367.22</v>
      </c>
      <c r="G65">
        <v>2</v>
      </c>
      <c r="H65" s="54">
        <v>16</v>
      </c>
      <c r="I65" s="54">
        <v>51643280.100000001</v>
      </c>
      <c r="J65" s="54">
        <v>3195367.16</v>
      </c>
      <c r="K65" s="55">
        <f t="shared" ref="K65:K82" si="0">SUM(I65:J65)</f>
        <v>54838647.260000005</v>
      </c>
    </row>
    <row r="66" spans="1:12" ht="33.75" customHeight="1" x14ac:dyDescent="0.3">
      <c r="A66" s="80" t="s">
        <v>27</v>
      </c>
      <c r="B66" s="79" t="s">
        <v>62</v>
      </c>
      <c r="C66" s="90">
        <v>64</v>
      </c>
      <c r="D66" s="91">
        <v>212965388.69999999</v>
      </c>
      <c r="G66">
        <v>1</v>
      </c>
      <c r="H66" s="54">
        <v>11</v>
      </c>
      <c r="I66" s="54">
        <v>20746125.960000001</v>
      </c>
      <c r="J66" s="54">
        <v>0</v>
      </c>
      <c r="K66" s="55">
        <f t="shared" si="0"/>
        <v>20746125.960000001</v>
      </c>
    </row>
    <row r="67" spans="1:12" ht="33.75" customHeight="1" x14ac:dyDescent="0.3">
      <c r="A67" s="80" t="s">
        <v>29</v>
      </c>
      <c r="B67" s="85" t="s">
        <v>32</v>
      </c>
      <c r="C67" s="90">
        <v>12</v>
      </c>
      <c r="D67" s="91">
        <v>65192226.060000002</v>
      </c>
      <c r="G67">
        <v>0</v>
      </c>
      <c r="H67" s="54">
        <v>2</v>
      </c>
      <c r="I67" s="54">
        <v>2259912.2799999998</v>
      </c>
      <c r="J67" s="54">
        <v>0</v>
      </c>
      <c r="K67" s="55">
        <f t="shared" si="0"/>
        <v>2259912.2799999998</v>
      </c>
    </row>
    <row r="68" spans="1:12" ht="33.75" customHeight="1" x14ac:dyDescent="0.3">
      <c r="A68" s="80" t="s">
        <v>31</v>
      </c>
      <c r="B68" s="79" t="s">
        <v>64</v>
      </c>
      <c r="C68" s="93">
        <v>156</v>
      </c>
      <c r="D68" s="92">
        <v>482553178.25999999</v>
      </c>
      <c r="G68">
        <v>13</v>
      </c>
      <c r="H68" s="54">
        <v>43</v>
      </c>
      <c r="I68" s="54">
        <v>181248373.84999999</v>
      </c>
      <c r="J68" s="54">
        <v>59091086.299999997</v>
      </c>
      <c r="K68" s="55">
        <f t="shared" si="0"/>
        <v>240339460.14999998</v>
      </c>
    </row>
    <row r="69" spans="1:12" ht="33.75" customHeight="1" x14ac:dyDescent="0.3">
      <c r="A69" s="80" t="s">
        <v>33</v>
      </c>
      <c r="B69" s="79" t="s">
        <v>36</v>
      </c>
      <c r="C69" s="90">
        <v>81</v>
      </c>
      <c r="D69" s="92">
        <v>264993316.44</v>
      </c>
      <c r="G69">
        <v>9</v>
      </c>
      <c r="H69" s="54">
        <v>17</v>
      </c>
      <c r="I69" s="54">
        <v>81089103.769999996</v>
      </c>
      <c r="J69" s="54">
        <v>26916973.559999999</v>
      </c>
      <c r="K69" s="55">
        <f t="shared" si="0"/>
        <v>108006077.33</v>
      </c>
      <c r="L69" s="54"/>
    </row>
    <row r="70" spans="1:12" ht="33.75" customHeight="1" x14ac:dyDescent="0.3">
      <c r="A70" s="80" t="s">
        <v>35</v>
      </c>
      <c r="B70" s="79" t="s">
        <v>66</v>
      </c>
      <c r="C70" s="90">
        <v>14</v>
      </c>
      <c r="D70" s="92">
        <v>99340694.870000005</v>
      </c>
      <c r="G70">
        <v>9</v>
      </c>
      <c r="H70" s="54">
        <v>8</v>
      </c>
      <c r="I70" s="54">
        <v>42929369.57</v>
      </c>
      <c r="J70" s="54">
        <v>3934632.72</v>
      </c>
      <c r="K70" s="55">
        <f t="shared" si="0"/>
        <v>46864002.289999999</v>
      </c>
      <c r="L70" s="54"/>
    </row>
    <row r="71" spans="1:12" ht="33.75" customHeight="1" x14ac:dyDescent="0.3">
      <c r="A71" s="80" t="s">
        <v>37</v>
      </c>
      <c r="B71" s="79" t="s">
        <v>198</v>
      </c>
      <c r="C71" s="90">
        <v>1</v>
      </c>
      <c r="D71" s="92">
        <v>1347297.18</v>
      </c>
      <c r="H71" s="54"/>
      <c r="I71" s="54"/>
      <c r="J71" s="54"/>
      <c r="K71" s="55"/>
      <c r="L71" s="54"/>
    </row>
    <row r="72" spans="1:12" ht="33.75" customHeight="1" x14ac:dyDescent="0.3">
      <c r="A72" s="80" t="s">
        <v>39</v>
      </c>
      <c r="B72" s="79" t="s">
        <v>40</v>
      </c>
      <c r="C72" s="90">
        <v>20</v>
      </c>
      <c r="D72" s="92">
        <v>80020032.129999995</v>
      </c>
      <c r="G72">
        <v>1</v>
      </c>
      <c r="H72" s="54">
        <v>1</v>
      </c>
      <c r="I72" s="54">
        <v>9415119.8000000007</v>
      </c>
      <c r="J72" s="54">
        <v>649564.88</v>
      </c>
      <c r="K72" s="55">
        <f>SUM(I72:J72)</f>
        <v>10064684.680000002</v>
      </c>
      <c r="L72" s="54"/>
    </row>
    <row r="73" spans="1:12" ht="31.5" customHeight="1" x14ac:dyDescent="0.3">
      <c r="A73" s="80" t="s">
        <v>41</v>
      </c>
      <c r="B73" s="79" t="s">
        <v>44</v>
      </c>
      <c r="C73" s="90">
        <v>14</v>
      </c>
      <c r="D73" s="92">
        <v>32766418.260000002</v>
      </c>
      <c r="G73">
        <v>1</v>
      </c>
      <c r="H73" s="54">
        <v>10</v>
      </c>
      <c r="I73" s="54">
        <v>8879968.4800000004</v>
      </c>
      <c r="J73" s="54">
        <v>26090442.879999999</v>
      </c>
      <c r="K73" s="55">
        <f t="shared" si="0"/>
        <v>34970411.359999999</v>
      </c>
      <c r="L73" s="55"/>
    </row>
    <row r="74" spans="1:12" ht="26.25" customHeight="1" x14ac:dyDescent="0.3">
      <c r="A74" s="80" t="s">
        <v>43</v>
      </c>
      <c r="B74" s="83" t="s">
        <v>46</v>
      </c>
      <c r="C74" s="90">
        <v>1</v>
      </c>
      <c r="D74" s="92">
        <v>59872.959999999999</v>
      </c>
      <c r="H74" s="54"/>
      <c r="I74" s="54">
        <v>5732483.5199999996</v>
      </c>
      <c r="J74" s="54"/>
      <c r="K74" s="55">
        <f t="shared" si="0"/>
        <v>5732483.5199999996</v>
      </c>
      <c r="L74" s="55"/>
    </row>
    <row r="75" spans="1:12" ht="26.25" customHeight="1" x14ac:dyDescent="0.3">
      <c r="A75" s="80" t="s">
        <v>45</v>
      </c>
      <c r="B75" s="83" t="s">
        <v>306</v>
      </c>
      <c r="C75" s="90">
        <v>1</v>
      </c>
      <c r="D75" s="92">
        <v>20959066.420000002</v>
      </c>
      <c r="H75" s="54"/>
      <c r="I75" s="54"/>
      <c r="J75" s="54"/>
      <c r="K75" s="55"/>
      <c r="L75" s="55"/>
    </row>
    <row r="76" spans="1:12" ht="26.25" customHeight="1" x14ac:dyDescent="0.3">
      <c r="A76" s="80" t="s">
        <v>47</v>
      </c>
      <c r="B76" s="83" t="s">
        <v>294</v>
      </c>
      <c r="C76" s="90">
        <v>3</v>
      </c>
      <c r="D76" s="92">
        <v>8707960</v>
      </c>
      <c r="H76" s="54"/>
      <c r="I76" s="54"/>
      <c r="J76" s="54"/>
      <c r="K76" s="55"/>
      <c r="L76" s="55"/>
    </row>
    <row r="77" spans="1:12" ht="33.75" customHeight="1" x14ac:dyDescent="0.3">
      <c r="A77" s="80" t="s">
        <v>49</v>
      </c>
      <c r="B77" s="79" t="s">
        <v>50</v>
      </c>
      <c r="C77" s="90">
        <v>22</v>
      </c>
      <c r="D77" s="92">
        <v>100224470.34</v>
      </c>
      <c r="G77">
        <v>0</v>
      </c>
      <c r="H77" s="54">
        <v>4</v>
      </c>
      <c r="I77" s="54">
        <v>6335727.1900000004</v>
      </c>
      <c r="J77" s="54">
        <v>0</v>
      </c>
      <c r="K77" s="55">
        <f t="shared" si="0"/>
        <v>6335727.1900000004</v>
      </c>
    </row>
    <row r="78" spans="1:12" ht="33.75" customHeight="1" x14ac:dyDescent="0.3">
      <c r="A78" s="100" t="s">
        <v>51</v>
      </c>
      <c r="B78" s="79" t="s">
        <v>52</v>
      </c>
      <c r="C78" s="90">
        <v>128</v>
      </c>
      <c r="D78" s="92">
        <v>460938055.04000002</v>
      </c>
      <c r="G78">
        <v>3</v>
      </c>
      <c r="H78" s="54">
        <v>1</v>
      </c>
      <c r="I78" s="54">
        <v>7602660.2400000002</v>
      </c>
      <c r="J78" s="54">
        <v>41048677.960000001</v>
      </c>
      <c r="K78" s="55">
        <f t="shared" si="0"/>
        <v>48651338.200000003</v>
      </c>
    </row>
    <row r="79" spans="1:12" ht="33.75" customHeight="1" x14ac:dyDescent="0.3">
      <c r="A79" s="107" t="s">
        <v>53</v>
      </c>
      <c r="B79" s="79" t="s">
        <v>54</v>
      </c>
      <c r="C79" s="90">
        <v>4</v>
      </c>
      <c r="D79" s="92">
        <v>17580598.52</v>
      </c>
      <c r="G79">
        <v>17</v>
      </c>
      <c r="H79" s="54">
        <v>16</v>
      </c>
      <c r="I79" s="54">
        <v>245144258.94999999</v>
      </c>
      <c r="J79" s="54">
        <v>82869575.909999996</v>
      </c>
      <c r="K79" s="55">
        <f t="shared" si="0"/>
        <v>328013834.86000001</v>
      </c>
    </row>
    <row r="80" spans="1:12" ht="33.75" customHeight="1" x14ac:dyDescent="0.3">
      <c r="A80" s="108" t="s">
        <v>55</v>
      </c>
      <c r="B80" s="79" t="s">
        <v>295</v>
      </c>
      <c r="C80" s="90">
        <v>2</v>
      </c>
      <c r="D80" s="92">
        <v>7235917.9199999999</v>
      </c>
      <c r="H80" s="54"/>
      <c r="I80" s="54"/>
      <c r="J80" s="54"/>
      <c r="K80" s="55"/>
    </row>
    <row r="81" spans="1:12" ht="33.75" customHeight="1" x14ac:dyDescent="0.3">
      <c r="A81" s="109" t="s">
        <v>57</v>
      </c>
      <c r="B81" s="79" t="s">
        <v>69</v>
      </c>
      <c r="C81" s="90">
        <v>9</v>
      </c>
      <c r="D81" s="91">
        <v>21226417.309999999</v>
      </c>
      <c r="G81">
        <v>2</v>
      </c>
      <c r="H81" s="54">
        <v>4</v>
      </c>
      <c r="I81" s="54">
        <v>4015975.68</v>
      </c>
      <c r="J81" s="54">
        <v>2932242.44</v>
      </c>
      <c r="K81" s="55">
        <f t="shared" si="0"/>
        <v>6948218.1200000001</v>
      </c>
    </row>
    <row r="82" spans="1:12" ht="33.75" customHeight="1" x14ac:dyDescent="0.3">
      <c r="A82" s="76"/>
      <c r="B82" s="75" t="s">
        <v>59</v>
      </c>
      <c r="C82" s="94">
        <f>SUM(C64:C81)</f>
        <v>580</v>
      </c>
      <c r="D82" s="95">
        <f>SUM(D64:D81)</f>
        <v>2033002101</v>
      </c>
      <c r="G82">
        <v>0</v>
      </c>
      <c r="H82" s="54">
        <v>1</v>
      </c>
      <c r="I82" s="54">
        <v>578362.96</v>
      </c>
      <c r="J82" s="54">
        <v>0</v>
      </c>
      <c r="K82" s="55">
        <f t="shared" si="0"/>
        <v>578362.96</v>
      </c>
    </row>
    <row r="83" spans="1:12" ht="31.5" customHeight="1" x14ac:dyDescent="0.25">
      <c r="G83">
        <v>1</v>
      </c>
      <c r="H83" s="54">
        <v>5</v>
      </c>
      <c r="I83" s="54">
        <v>11691076.58</v>
      </c>
      <c r="J83" s="54">
        <v>50205677.119999997</v>
      </c>
      <c r="K83" s="55">
        <f>SUM(I83:J83)</f>
        <v>61896753.699999996</v>
      </c>
    </row>
    <row r="84" spans="1:12" ht="33.75" customHeight="1" x14ac:dyDescent="0.25">
      <c r="A84" s="4" t="s">
        <v>70</v>
      </c>
      <c r="B84" s="33"/>
      <c r="G84">
        <f>SUM(G64:G83)</f>
        <v>59</v>
      </c>
      <c r="H84" s="54">
        <f>SUM(H64:H83)</f>
        <v>143</v>
      </c>
      <c r="I84" s="54">
        <f>SUM(I64:I83)</f>
        <v>686308492.28999996</v>
      </c>
      <c r="J84" s="54">
        <f>SUM(J64:J83)</f>
        <v>296934240.92999995</v>
      </c>
      <c r="K84" s="55">
        <f>SUM(I84:J84)</f>
        <v>983242733.21999991</v>
      </c>
      <c r="L84" s="55"/>
    </row>
    <row r="85" spans="1:12" ht="20.25" customHeight="1" x14ac:dyDescent="0.25">
      <c r="H85" s="55">
        <f>H84+G84</f>
        <v>202</v>
      </c>
    </row>
    <row r="86" spans="1:12" x14ac:dyDescent="0.25">
      <c r="H86" s="55"/>
    </row>
    <row r="87" spans="1:12" ht="18" x14ac:dyDescent="0.25">
      <c r="D87" s="34" t="s">
        <v>211</v>
      </c>
    </row>
    <row r="88" spans="1:12" ht="18" x14ac:dyDescent="0.25">
      <c r="D88" s="24" t="s">
        <v>72</v>
      </c>
    </row>
    <row r="89" spans="1:12" ht="18" x14ac:dyDescent="0.25">
      <c r="D89" s="24" t="s">
        <v>73</v>
      </c>
    </row>
    <row r="90" spans="1:12" ht="18" x14ac:dyDescent="0.25">
      <c r="D90" s="24" t="s">
        <v>74</v>
      </c>
    </row>
    <row r="91" spans="1:12" ht="18" x14ac:dyDescent="0.25">
      <c r="D91" s="24"/>
    </row>
    <row r="92" spans="1:12" ht="18.75" x14ac:dyDescent="0.3">
      <c r="A92" s="36"/>
    </row>
    <row r="93" spans="1:12" ht="18.75" x14ac:dyDescent="0.3">
      <c r="A93" s="6"/>
    </row>
    <row r="94" spans="1:12" ht="18.75" x14ac:dyDescent="0.3">
      <c r="A94" s="6"/>
    </row>
    <row r="95" spans="1:12" ht="15.75" customHeight="1" x14ac:dyDescent="0.3">
      <c r="A95" s="6"/>
    </row>
    <row r="96" spans="1:12" ht="15.75" customHeight="1" x14ac:dyDescent="0.3">
      <c r="A96" s="6"/>
    </row>
    <row r="97" ht="15.75" customHeight="1" x14ac:dyDescent="0.25"/>
  </sheetData>
  <mergeCells count="1">
    <mergeCell ref="A56:E56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44"/>
  <sheetViews>
    <sheetView view="pageBreakPreview" topLeftCell="A119" zoomScale="93" workbookViewId="0">
      <selection activeCell="D34" sqref="D34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318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319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320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360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361</v>
      </c>
      <c r="B21" s="6"/>
      <c r="C21" s="6"/>
      <c r="D21" s="6"/>
    </row>
    <row r="22" spans="1:4" ht="18.75" x14ac:dyDescent="0.3">
      <c r="A22" s="4"/>
      <c r="B22" s="6" t="s">
        <v>367</v>
      </c>
      <c r="C22" s="6"/>
      <c r="D22" s="6"/>
    </row>
    <row r="23" spans="1:4" ht="18.75" x14ac:dyDescent="0.3">
      <c r="A23" s="56"/>
      <c r="B23" s="6" t="s">
        <v>369</v>
      </c>
      <c r="C23" s="6"/>
      <c r="D23" s="6"/>
    </row>
    <row r="24" spans="1:4" ht="18.75" x14ac:dyDescent="0.3">
      <c r="A24" s="56"/>
      <c r="B24" s="6" t="s">
        <v>368</v>
      </c>
      <c r="C24" s="6"/>
      <c r="D24" s="6"/>
    </row>
    <row r="25" spans="1:4" ht="18.75" x14ac:dyDescent="0.3">
      <c r="A25" s="56"/>
      <c r="B25" s="121" t="s">
        <v>362</v>
      </c>
      <c r="C25" s="6"/>
      <c r="D25" s="6"/>
    </row>
    <row r="26" spans="1:4" ht="18.75" x14ac:dyDescent="0.3">
      <c r="A26" s="4" t="s">
        <v>363</v>
      </c>
      <c r="B26" s="121"/>
      <c r="C26" s="6"/>
      <c r="D26" s="6"/>
    </row>
    <row r="27" spans="1:4" ht="18.75" x14ac:dyDescent="0.3">
      <c r="A27" s="56"/>
      <c r="B27" s="6" t="s">
        <v>364</v>
      </c>
      <c r="C27" s="6"/>
      <c r="D27" s="6"/>
    </row>
    <row r="28" spans="1:4" ht="18.75" x14ac:dyDescent="0.3">
      <c r="A28" s="56"/>
      <c r="B28" s="6" t="s">
        <v>365</v>
      </c>
      <c r="C28" s="6"/>
      <c r="D28" s="6"/>
    </row>
    <row r="29" spans="1:4" ht="18.75" customHeight="1" x14ac:dyDescent="0.3">
      <c r="B29" s="6" t="s">
        <v>366</v>
      </c>
    </row>
    <row r="30" spans="1:4" ht="16.5" x14ac:dyDescent="0.25">
      <c r="A30" s="3" t="s">
        <v>314</v>
      </c>
    </row>
    <row r="31" spans="1:4" ht="9.75" customHeight="1" x14ac:dyDescent="0.25"/>
    <row r="32" spans="1:4" ht="22.5" customHeight="1" x14ac:dyDescent="0.25">
      <c r="A32" s="9" t="s">
        <v>16</v>
      </c>
      <c r="B32" s="9" t="s">
        <v>17</v>
      </c>
      <c r="C32" s="9" t="s">
        <v>18</v>
      </c>
      <c r="D32" s="9" t="s">
        <v>19</v>
      </c>
    </row>
    <row r="33" spans="1:6" ht="22.5" customHeight="1" x14ac:dyDescent="0.25">
      <c r="A33" s="10" t="s">
        <v>20</v>
      </c>
      <c r="B33" s="10" t="s">
        <v>21</v>
      </c>
      <c r="C33" s="10" t="s">
        <v>22</v>
      </c>
      <c r="D33" s="9" t="s">
        <v>23</v>
      </c>
    </row>
    <row r="34" spans="1:6" ht="22.5" customHeight="1" x14ac:dyDescent="0.3">
      <c r="A34" s="69" t="s">
        <v>224</v>
      </c>
      <c r="B34" s="93" t="s">
        <v>321</v>
      </c>
      <c r="C34" s="118">
        <v>394</v>
      </c>
      <c r="D34" s="61">
        <v>24091046.100000001</v>
      </c>
      <c r="E34" s="66"/>
      <c r="F34" s="67"/>
    </row>
    <row r="35" spans="1:6" ht="22.5" customHeight="1" x14ac:dyDescent="0.3">
      <c r="A35" s="69" t="s">
        <v>225</v>
      </c>
      <c r="B35" s="93" t="s">
        <v>322</v>
      </c>
      <c r="C35" s="118">
        <v>3557</v>
      </c>
      <c r="D35" s="61">
        <v>156824960.87</v>
      </c>
      <c r="E35" s="66"/>
      <c r="F35" s="67"/>
    </row>
    <row r="36" spans="1:6" ht="22.5" customHeight="1" x14ac:dyDescent="0.3">
      <c r="A36" s="69" t="s">
        <v>226</v>
      </c>
      <c r="B36" s="93" t="s">
        <v>323</v>
      </c>
      <c r="C36" s="118">
        <v>3236</v>
      </c>
      <c r="D36" s="61">
        <v>137124278.63999999</v>
      </c>
      <c r="E36" s="66"/>
      <c r="F36" s="67"/>
    </row>
    <row r="37" spans="1:6" ht="22.5" customHeight="1" x14ac:dyDescent="0.3">
      <c r="A37" s="69" t="s">
        <v>227</v>
      </c>
      <c r="B37" s="93" t="s">
        <v>324</v>
      </c>
      <c r="C37" s="118">
        <v>336</v>
      </c>
      <c r="D37" s="61">
        <v>26629795.120000001</v>
      </c>
      <c r="E37" s="66"/>
      <c r="F37" s="67"/>
    </row>
    <row r="38" spans="1:6" ht="22.5" customHeight="1" x14ac:dyDescent="0.3">
      <c r="A38" s="69" t="s">
        <v>228</v>
      </c>
      <c r="B38" s="93" t="s">
        <v>325</v>
      </c>
      <c r="C38" s="118">
        <v>945</v>
      </c>
      <c r="D38" s="61">
        <v>46676491.619999997</v>
      </c>
      <c r="E38" s="66"/>
      <c r="F38" s="67"/>
    </row>
    <row r="39" spans="1:6" ht="22.5" customHeight="1" x14ac:dyDescent="0.3">
      <c r="A39" s="69" t="s">
        <v>229</v>
      </c>
      <c r="B39" s="93" t="s">
        <v>326</v>
      </c>
      <c r="C39" s="118">
        <v>1498</v>
      </c>
      <c r="D39" s="61">
        <v>66164125.490000002</v>
      </c>
      <c r="E39" s="66"/>
      <c r="F39" s="67"/>
    </row>
    <row r="40" spans="1:6" ht="22.5" customHeight="1" x14ac:dyDescent="0.3">
      <c r="A40" s="69" t="s">
        <v>230</v>
      </c>
      <c r="B40" s="93" t="s">
        <v>327</v>
      </c>
      <c r="C40" s="118">
        <v>9707</v>
      </c>
      <c r="D40" s="61">
        <v>403198772.83999997</v>
      </c>
      <c r="E40" s="66"/>
      <c r="F40" s="67"/>
    </row>
    <row r="41" spans="1:6" ht="22.5" customHeight="1" x14ac:dyDescent="0.3">
      <c r="A41" s="69" t="s">
        <v>231</v>
      </c>
      <c r="B41" s="93" t="s">
        <v>328</v>
      </c>
      <c r="C41" s="118">
        <v>2085</v>
      </c>
      <c r="D41" s="61">
        <v>81270817.180000007</v>
      </c>
      <c r="E41" s="66"/>
      <c r="F41" s="67"/>
    </row>
    <row r="42" spans="1:6" ht="22.5" customHeight="1" x14ac:dyDescent="0.3">
      <c r="A42" s="69" t="s">
        <v>232</v>
      </c>
      <c r="B42" s="93" t="s">
        <v>329</v>
      </c>
      <c r="C42" s="118">
        <v>3067</v>
      </c>
      <c r="D42" s="61">
        <v>141411663.12</v>
      </c>
      <c r="E42" s="66"/>
      <c r="F42" s="67"/>
    </row>
    <row r="43" spans="1:6" ht="22.5" customHeight="1" x14ac:dyDescent="0.3">
      <c r="A43" s="69" t="s">
        <v>233</v>
      </c>
      <c r="B43" s="93" t="s">
        <v>330</v>
      </c>
      <c r="C43" s="118">
        <v>3398</v>
      </c>
      <c r="D43" s="61">
        <v>154332135.59999999</v>
      </c>
      <c r="E43" s="66"/>
      <c r="F43" s="67"/>
    </row>
    <row r="44" spans="1:6" ht="22.5" customHeight="1" x14ac:dyDescent="0.3">
      <c r="A44" s="69" t="s">
        <v>234</v>
      </c>
      <c r="B44" s="93" t="s">
        <v>331</v>
      </c>
      <c r="C44" s="118">
        <v>115</v>
      </c>
      <c r="D44" s="61">
        <v>7323311.5499999998</v>
      </c>
      <c r="E44" s="66"/>
      <c r="F44" s="67"/>
    </row>
    <row r="45" spans="1:6" ht="26.25" customHeight="1" x14ac:dyDescent="0.3">
      <c r="A45" s="69" t="s">
        <v>223</v>
      </c>
      <c r="B45" s="93" t="s">
        <v>332</v>
      </c>
      <c r="C45" s="118">
        <v>4897</v>
      </c>
      <c r="D45" s="61">
        <v>233133970.03</v>
      </c>
      <c r="E45" s="66"/>
      <c r="F45" s="67"/>
    </row>
    <row r="46" spans="1:6" ht="21" customHeight="1" x14ac:dyDescent="0.3">
      <c r="A46" s="69" t="s">
        <v>235</v>
      </c>
      <c r="B46" s="93" t="s">
        <v>333</v>
      </c>
      <c r="C46" s="118">
        <v>1014</v>
      </c>
      <c r="D46" s="61">
        <v>46165164.25</v>
      </c>
      <c r="E46" s="66"/>
      <c r="F46" s="67"/>
    </row>
    <row r="47" spans="1:6" ht="22.5" customHeight="1" x14ac:dyDescent="0.3">
      <c r="A47" s="69" t="s">
        <v>236</v>
      </c>
      <c r="B47" s="93" t="s">
        <v>334</v>
      </c>
      <c r="C47" s="118">
        <v>761</v>
      </c>
      <c r="D47" s="61">
        <v>49482975.649999999</v>
      </c>
      <c r="E47" s="66"/>
      <c r="F47" s="67"/>
    </row>
    <row r="48" spans="1:6" ht="22.5" customHeight="1" x14ac:dyDescent="0.3">
      <c r="A48" s="69" t="s">
        <v>237</v>
      </c>
      <c r="B48" s="93" t="s">
        <v>335</v>
      </c>
      <c r="C48" s="118">
        <v>6963</v>
      </c>
      <c r="D48" s="61">
        <v>645897268.03999996</v>
      </c>
      <c r="E48" s="66"/>
      <c r="F48" s="67"/>
    </row>
    <row r="49" spans="1:10" ht="22.5" customHeight="1" x14ac:dyDescent="0.3">
      <c r="A49" s="69" t="s">
        <v>238</v>
      </c>
      <c r="B49" s="93" t="s">
        <v>336</v>
      </c>
      <c r="C49" s="118">
        <v>883</v>
      </c>
      <c r="D49" s="61">
        <v>40149765.020000003</v>
      </c>
      <c r="E49" s="66"/>
      <c r="F49" s="67"/>
    </row>
    <row r="50" spans="1:10" ht="22.5" customHeight="1" x14ac:dyDescent="0.3">
      <c r="A50" s="69" t="s">
        <v>239</v>
      </c>
      <c r="B50" s="93" t="s">
        <v>337</v>
      </c>
      <c r="C50" s="118">
        <v>728</v>
      </c>
      <c r="D50" s="61">
        <v>45477649.670000002</v>
      </c>
      <c r="E50" s="66"/>
      <c r="F50" s="67"/>
    </row>
    <row r="51" spans="1:10" ht="22.5" customHeight="1" x14ac:dyDescent="0.3">
      <c r="A51" s="69" t="s">
        <v>240</v>
      </c>
      <c r="B51" s="93" t="s">
        <v>338</v>
      </c>
      <c r="C51" s="118">
        <v>373</v>
      </c>
      <c r="D51" s="61">
        <v>14734093.189999999</v>
      </c>
      <c r="E51" s="66"/>
      <c r="F51" s="67"/>
    </row>
    <row r="52" spans="1:10" ht="22.5" customHeight="1" x14ac:dyDescent="0.3">
      <c r="A52" s="69" t="s">
        <v>241</v>
      </c>
      <c r="B52" s="93" t="s">
        <v>339</v>
      </c>
      <c r="C52" s="118">
        <v>5147</v>
      </c>
      <c r="D52" s="61">
        <v>287541616.66000003</v>
      </c>
      <c r="E52" s="66"/>
      <c r="F52" s="67"/>
    </row>
    <row r="53" spans="1:10" ht="22.5" customHeight="1" x14ac:dyDescent="0.3">
      <c r="A53" s="69">
        <v>20</v>
      </c>
      <c r="B53" s="93" t="s">
        <v>340</v>
      </c>
      <c r="C53" s="118">
        <v>1378</v>
      </c>
      <c r="D53" s="61">
        <v>66711803.759999998</v>
      </c>
      <c r="E53" s="66"/>
      <c r="F53" s="67"/>
    </row>
    <row r="54" spans="1:10" ht="22.5" customHeight="1" x14ac:dyDescent="0.3">
      <c r="A54" s="69">
        <v>21</v>
      </c>
      <c r="B54" s="93" t="s">
        <v>341</v>
      </c>
      <c r="C54" s="118">
        <v>589</v>
      </c>
      <c r="D54" s="61">
        <v>25309142.550000001</v>
      </c>
      <c r="E54" s="66"/>
      <c r="F54" s="67"/>
    </row>
    <row r="55" spans="1:10" ht="22.5" customHeight="1" x14ac:dyDescent="0.3">
      <c r="A55" s="69">
        <v>22</v>
      </c>
      <c r="B55" s="93" t="s">
        <v>342</v>
      </c>
      <c r="C55" s="118">
        <v>1244</v>
      </c>
      <c r="D55" s="61">
        <v>54174445.560000002</v>
      </c>
      <c r="E55" s="66"/>
      <c r="F55" s="67"/>
    </row>
    <row r="56" spans="1:10" ht="22.5" customHeight="1" x14ac:dyDescent="0.3">
      <c r="A56" s="69">
        <v>23</v>
      </c>
      <c r="B56" s="93" t="s">
        <v>343</v>
      </c>
      <c r="C56" s="118">
        <v>4040</v>
      </c>
      <c r="D56" s="61">
        <v>173765496.22</v>
      </c>
      <c r="E56" s="66"/>
      <c r="F56" s="67"/>
    </row>
    <row r="57" spans="1:10" ht="22.5" customHeight="1" x14ac:dyDescent="0.3">
      <c r="A57" s="69">
        <v>24</v>
      </c>
      <c r="B57" s="110" t="s">
        <v>344</v>
      </c>
      <c r="C57" s="119">
        <v>1115</v>
      </c>
      <c r="D57" s="120">
        <v>58860470.700000003</v>
      </c>
      <c r="E57" s="66"/>
      <c r="F57" s="67"/>
      <c r="J57" s="55"/>
    </row>
    <row r="58" spans="1:10" ht="22.5" customHeight="1" x14ac:dyDescent="0.25">
      <c r="A58" s="115">
        <v>25</v>
      </c>
      <c r="B58" s="116" t="s">
        <v>345</v>
      </c>
      <c r="C58" s="118">
        <v>11634</v>
      </c>
      <c r="D58" s="81">
        <v>893217220.53999996</v>
      </c>
    </row>
    <row r="59" spans="1:10" ht="22.5" customHeight="1" x14ac:dyDescent="0.25">
      <c r="A59" s="115">
        <v>26</v>
      </c>
      <c r="B59" s="116" t="s">
        <v>346</v>
      </c>
      <c r="C59" s="118">
        <v>1266</v>
      </c>
      <c r="D59" s="81">
        <v>51752065.399999999</v>
      </c>
    </row>
    <row r="60" spans="1:10" ht="22.5" customHeight="1" x14ac:dyDescent="0.25">
      <c r="A60" s="115">
        <v>27</v>
      </c>
      <c r="B60" s="116" t="s">
        <v>347</v>
      </c>
      <c r="C60" s="118">
        <v>1558</v>
      </c>
      <c r="D60" s="81">
        <v>77650700.450000003</v>
      </c>
    </row>
    <row r="61" spans="1:10" ht="22.5" customHeight="1" x14ac:dyDescent="0.25">
      <c r="A61" s="115">
        <v>28</v>
      </c>
      <c r="B61" s="116" t="s">
        <v>348</v>
      </c>
      <c r="C61" s="118">
        <v>2385</v>
      </c>
      <c r="D61" s="81">
        <v>109313217.23999999</v>
      </c>
    </row>
    <row r="62" spans="1:10" ht="22.5" customHeight="1" x14ac:dyDescent="0.25">
      <c r="A62" s="115">
        <v>29</v>
      </c>
      <c r="B62" s="116" t="s">
        <v>349</v>
      </c>
      <c r="C62" s="118">
        <v>1955</v>
      </c>
      <c r="D62" s="81">
        <v>85847796.900000006</v>
      </c>
    </row>
    <row r="63" spans="1:10" ht="22.5" customHeight="1" x14ac:dyDescent="0.25">
      <c r="A63" s="115">
        <v>30</v>
      </c>
      <c r="B63" s="116" t="s">
        <v>350</v>
      </c>
      <c r="C63" s="118">
        <v>1839</v>
      </c>
      <c r="D63" s="81">
        <v>75772885.640000001</v>
      </c>
    </row>
    <row r="64" spans="1:10" ht="22.5" customHeight="1" x14ac:dyDescent="0.25">
      <c r="A64" s="115">
        <v>31</v>
      </c>
      <c r="B64" s="116" t="s">
        <v>351</v>
      </c>
      <c r="C64" s="118">
        <v>4293</v>
      </c>
      <c r="D64" s="81">
        <v>198566251.18000001</v>
      </c>
    </row>
    <row r="65" spans="1:4" ht="22.5" customHeight="1" x14ac:dyDescent="0.25">
      <c r="A65" s="115">
        <v>32</v>
      </c>
      <c r="B65" s="116" t="s">
        <v>352</v>
      </c>
      <c r="C65" s="118">
        <v>4771</v>
      </c>
      <c r="D65" s="81">
        <v>221435125.78999999</v>
      </c>
    </row>
    <row r="66" spans="1:4" ht="22.5" customHeight="1" x14ac:dyDescent="0.25">
      <c r="A66" s="115">
        <v>33</v>
      </c>
      <c r="B66" s="116" t="s">
        <v>353</v>
      </c>
      <c r="C66" s="118">
        <v>1952</v>
      </c>
      <c r="D66" s="81">
        <v>97829172.010000005</v>
      </c>
    </row>
    <row r="67" spans="1:4" ht="22.5" customHeight="1" x14ac:dyDescent="0.25">
      <c r="A67" s="115">
        <v>34</v>
      </c>
      <c r="B67" s="116" t="s">
        <v>354</v>
      </c>
      <c r="C67" s="118">
        <v>752</v>
      </c>
      <c r="D67" s="81">
        <v>29944039.359999999</v>
      </c>
    </row>
    <row r="68" spans="1:4" ht="22.5" customHeight="1" x14ac:dyDescent="0.25">
      <c r="A68" s="115">
        <v>35</v>
      </c>
      <c r="B68" s="116" t="s">
        <v>355</v>
      </c>
      <c r="C68" s="118">
        <v>983</v>
      </c>
      <c r="D68" s="81">
        <v>40377527.619999997</v>
      </c>
    </row>
    <row r="69" spans="1:4" ht="22.5" customHeight="1" x14ac:dyDescent="0.25">
      <c r="A69" s="115">
        <v>36</v>
      </c>
      <c r="B69" s="116" t="s">
        <v>356</v>
      </c>
      <c r="C69" s="118">
        <v>435</v>
      </c>
      <c r="D69" s="81">
        <v>17327171.510000002</v>
      </c>
    </row>
    <row r="70" spans="1:4" ht="22.5" customHeight="1" x14ac:dyDescent="0.25">
      <c r="A70" s="115">
        <v>37</v>
      </c>
      <c r="B70" s="116" t="s">
        <v>357</v>
      </c>
      <c r="C70" s="118">
        <v>337</v>
      </c>
      <c r="D70" s="81">
        <v>15134881.32</v>
      </c>
    </row>
    <row r="71" spans="1:4" ht="22.5" customHeight="1" x14ac:dyDescent="0.25">
      <c r="A71" s="115">
        <v>38</v>
      </c>
      <c r="B71" s="116" t="s">
        <v>358</v>
      </c>
      <c r="C71" s="118">
        <v>295</v>
      </c>
      <c r="D71" s="81">
        <v>26328196.640000001</v>
      </c>
    </row>
    <row r="72" spans="1:4" ht="22.5" customHeight="1" x14ac:dyDescent="0.3">
      <c r="A72" s="28"/>
      <c r="B72" s="117" t="s">
        <v>59</v>
      </c>
      <c r="C72" s="94">
        <f>SUM(C34:C71)</f>
        <v>91925</v>
      </c>
      <c r="D72" s="98">
        <f>SUM(D34:D71)</f>
        <v>4926947511.0299997</v>
      </c>
    </row>
    <row r="73" spans="1:4" ht="22.5" customHeight="1" x14ac:dyDescent="0.25">
      <c r="A73" s="111"/>
      <c r="B73" s="113"/>
      <c r="C73" s="112"/>
      <c r="D73" s="114"/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111"/>
      <c r="B75" s="113"/>
      <c r="C75" s="112"/>
      <c r="D75" s="114"/>
    </row>
    <row r="76" spans="1:4" ht="22.5" customHeight="1" x14ac:dyDescent="0.25">
      <c r="A76" s="111"/>
      <c r="B76" s="113"/>
      <c r="C76" s="112"/>
      <c r="D76" s="114"/>
    </row>
    <row r="77" spans="1:4" ht="22.5" customHeight="1" x14ac:dyDescent="0.25">
      <c r="A77" s="111"/>
      <c r="B77" s="113"/>
      <c r="C77" s="112"/>
      <c r="D77" s="114"/>
    </row>
    <row r="78" spans="1:4" ht="22.5" customHeight="1" x14ac:dyDescent="0.25">
      <c r="A78" s="111"/>
      <c r="B78" s="113"/>
      <c r="C78" s="112"/>
      <c r="D78" s="114"/>
    </row>
    <row r="79" spans="1:4" ht="22.5" customHeight="1" x14ac:dyDescent="0.25">
      <c r="A79" s="111"/>
      <c r="B79" s="113"/>
      <c r="C79" s="112"/>
      <c r="D79" s="114"/>
    </row>
    <row r="80" spans="1:4" ht="22.5" customHeight="1" x14ac:dyDescent="0.25">
      <c r="A80" s="111"/>
      <c r="B80" s="113"/>
      <c r="C80" s="112"/>
      <c r="D80" s="114"/>
    </row>
    <row r="81" spans="1:4" ht="22.5" customHeight="1" x14ac:dyDescent="0.25">
      <c r="A81" s="111"/>
      <c r="B81" s="113"/>
      <c r="C81" s="112"/>
      <c r="D81" s="11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22.5" customHeight="1" x14ac:dyDescent="0.25">
      <c r="A101" s="111"/>
      <c r="B101" s="113"/>
      <c r="C101" s="112"/>
      <c r="D101" s="114"/>
    </row>
    <row r="102" spans="1:15" ht="22.5" customHeight="1" x14ac:dyDescent="0.3">
      <c r="A102" s="19"/>
      <c r="B102" s="102"/>
      <c r="C102" s="103"/>
      <c r="D102" s="104"/>
    </row>
    <row r="103" spans="1:15" ht="22.5" customHeight="1" x14ac:dyDescent="0.3">
      <c r="A103" s="19"/>
      <c r="B103" s="102"/>
      <c r="C103" s="103"/>
      <c r="D103" s="104"/>
    </row>
    <row r="104" spans="1:15" ht="22.5" customHeight="1" x14ac:dyDescent="0.3">
      <c r="A104" s="19"/>
      <c r="B104" s="102"/>
      <c r="C104" s="103"/>
      <c r="D104" s="104"/>
    </row>
    <row r="105" spans="1:15" ht="16.350000000000001" customHeight="1" x14ac:dyDescent="0.25">
      <c r="A105" s="19"/>
      <c r="B105" s="20"/>
      <c r="C105" s="21"/>
      <c r="D105" s="22"/>
    </row>
    <row r="106" spans="1:15" ht="41.25" customHeight="1" x14ac:dyDescent="0.3">
      <c r="A106" s="190" t="s">
        <v>242</v>
      </c>
      <c r="B106" s="190"/>
      <c r="C106" s="190"/>
      <c r="D106" s="190"/>
      <c r="E106" s="190"/>
      <c r="F106" s="73"/>
      <c r="G106" s="73"/>
    </row>
    <row r="107" spans="1:15" ht="10.5" customHeight="1" x14ac:dyDescent="0.25"/>
    <row r="108" spans="1:15" ht="18" x14ac:dyDescent="0.25">
      <c r="A108" s="4" t="s">
        <v>370</v>
      </c>
      <c r="B108" s="23"/>
    </row>
    <row r="109" spans="1:15" ht="18" x14ac:dyDescent="0.25">
      <c r="A109" s="24" t="s">
        <v>359</v>
      </c>
    </row>
    <row r="110" spans="1:15" ht="18" x14ac:dyDescent="0.25">
      <c r="A110" s="24" t="s">
        <v>262</v>
      </c>
      <c r="M110" s="54"/>
      <c r="O110" s="54"/>
    </row>
    <row r="111" spans="1:15" ht="18" x14ac:dyDescent="0.25">
      <c r="A111" s="24"/>
    </row>
    <row r="112" spans="1:15" ht="19.5" customHeight="1" x14ac:dyDescent="0.25">
      <c r="A112" s="9" t="s">
        <v>16</v>
      </c>
      <c r="B112" s="9" t="s">
        <v>17</v>
      </c>
      <c r="C112" s="9" t="s">
        <v>18</v>
      </c>
      <c r="D112" s="9" t="s">
        <v>19</v>
      </c>
    </row>
    <row r="113" spans="1:12" ht="21.75" customHeight="1" x14ac:dyDescent="0.25">
      <c r="A113" s="9" t="s">
        <v>20</v>
      </c>
      <c r="B113" s="9" t="s">
        <v>21</v>
      </c>
      <c r="C113" s="9" t="s">
        <v>22</v>
      </c>
      <c r="D113" s="9" t="s">
        <v>23</v>
      </c>
    </row>
    <row r="114" spans="1:12" ht="33.75" customHeight="1" x14ac:dyDescent="0.3">
      <c r="A114" s="80" t="s">
        <v>24</v>
      </c>
      <c r="B114" s="79" t="s">
        <v>25</v>
      </c>
      <c r="C114" s="90">
        <v>3</v>
      </c>
      <c r="D114" s="91">
        <v>7753017.46</v>
      </c>
      <c r="G114">
        <v>0</v>
      </c>
      <c r="H114">
        <v>4</v>
      </c>
      <c r="I114" s="54">
        <v>6996693.3600000003</v>
      </c>
      <c r="J114" s="54">
        <v>0</v>
      </c>
      <c r="K114" s="55">
        <f>SUM(I114:J114)</f>
        <v>6996693.3600000003</v>
      </c>
    </row>
    <row r="115" spans="1:12" ht="33.75" customHeight="1" x14ac:dyDescent="0.3">
      <c r="A115" s="80" t="s">
        <v>259</v>
      </c>
      <c r="B115" s="79" t="s">
        <v>26</v>
      </c>
      <c r="C115" s="90">
        <v>5</v>
      </c>
      <c r="D115" s="92">
        <v>7949100.5</v>
      </c>
      <c r="G115">
        <v>2</v>
      </c>
      <c r="H115" s="54">
        <v>16</v>
      </c>
      <c r="I115" s="54">
        <v>51643280.100000001</v>
      </c>
      <c r="J115" s="54">
        <v>3195367.16</v>
      </c>
      <c r="K115" s="55">
        <f t="shared" ref="K115:K130" si="0">SUM(I115:J115)</f>
        <v>54838647.260000005</v>
      </c>
    </row>
    <row r="116" spans="1:12" ht="33.75" customHeight="1" x14ac:dyDescent="0.3">
      <c r="A116" s="80" t="s">
        <v>27</v>
      </c>
      <c r="B116" s="79" t="s">
        <v>62</v>
      </c>
      <c r="C116" s="90">
        <v>14</v>
      </c>
      <c r="D116" s="91">
        <v>66789187.140000001</v>
      </c>
      <c r="G116">
        <v>1</v>
      </c>
      <c r="H116" s="54">
        <v>11</v>
      </c>
      <c r="I116" s="54">
        <v>20746125.960000001</v>
      </c>
      <c r="J116" s="54">
        <v>0</v>
      </c>
      <c r="K116" s="55">
        <f t="shared" si="0"/>
        <v>20746125.960000001</v>
      </c>
    </row>
    <row r="117" spans="1:12" ht="33.75" customHeight="1" x14ac:dyDescent="0.3">
      <c r="A117" s="80" t="s">
        <v>29</v>
      </c>
      <c r="B117" s="85" t="s">
        <v>32</v>
      </c>
      <c r="C117" s="90">
        <v>3</v>
      </c>
      <c r="D117" s="91">
        <v>11068438.92</v>
      </c>
      <c r="G117">
        <v>0</v>
      </c>
      <c r="H117" s="54">
        <v>2</v>
      </c>
      <c r="I117" s="54">
        <v>2259912.2799999998</v>
      </c>
      <c r="J117" s="54">
        <v>0</v>
      </c>
      <c r="K117" s="55">
        <f t="shared" si="0"/>
        <v>2259912.2799999998</v>
      </c>
    </row>
    <row r="118" spans="1:12" ht="33.75" customHeight="1" x14ac:dyDescent="0.3">
      <c r="A118" s="80" t="s">
        <v>31</v>
      </c>
      <c r="B118" s="79" t="s">
        <v>64</v>
      </c>
      <c r="C118" s="93">
        <v>35</v>
      </c>
      <c r="D118" s="92">
        <v>117639493.37</v>
      </c>
      <c r="G118">
        <v>13</v>
      </c>
      <c r="H118" s="54">
        <v>43</v>
      </c>
      <c r="I118" s="54">
        <v>181248373.84999999</v>
      </c>
      <c r="J118" s="54">
        <v>59091086.299999997</v>
      </c>
      <c r="K118" s="55">
        <f t="shared" si="0"/>
        <v>240339460.14999998</v>
      </c>
    </row>
    <row r="119" spans="1:12" ht="33.75" customHeight="1" x14ac:dyDescent="0.3">
      <c r="A119" s="80" t="s">
        <v>33</v>
      </c>
      <c r="B119" s="79" t="s">
        <v>36</v>
      </c>
      <c r="C119" s="90">
        <v>17</v>
      </c>
      <c r="D119" s="92">
        <v>57163693.030000001</v>
      </c>
      <c r="G119">
        <v>9</v>
      </c>
      <c r="H119" s="54">
        <v>17</v>
      </c>
      <c r="I119" s="54">
        <v>81089103.769999996</v>
      </c>
      <c r="J119" s="54">
        <v>26916973.559999999</v>
      </c>
      <c r="K119" s="55">
        <f t="shared" si="0"/>
        <v>108006077.33</v>
      </c>
      <c r="L119" s="54"/>
    </row>
    <row r="120" spans="1:12" ht="33.75" customHeight="1" x14ac:dyDescent="0.3">
      <c r="A120" s="80" t="s">
        <v>35</v>
      </c>
      <c r="B120" s="79" t="s">
        <v>66</v>
      </c>
      <c r="C120" s="90">
        <v>6</v>
      </c>
      <c r="D120" s="92">
        <v>76835317.799999997</v>
      </c>
      <c r="G120">
        <v>9</v>
      </c>
      <c r="H120" s="54">
        <v>8</v>
      </c>
      <c r="I120" s="54">
        <v>42929369.57</v>
      </c>
      <c r="J120" s="54">
        <v>3934632.72</v>
      </c>
      <c r="K120" s="55">
        <f t="shared" si="0"/>
        <v>46864002.289999999</v>
      </c>
      <c r="L120" s="54"/>
    </row>
    <row r="121" spans="1:12" ht="33.75" customHeight="1" x14ac:dyDescent="0.3">
      <c r="A121" s="80" t="s">
        <v>37</v>
      </c>
      <c r="B121" s="79" t="s">
        <v>76</v>
      </c>
      <c r="C121" s="90">
        <v>1</v>
      </c>
      <c r="D121" s="92">
        <v>1550896.12</v>
      </c>
      <c r="H121" s="54"/>
      <c r="I121" s="54"/>
      <c r="J121" s="54"/>
      <c r="K121" s="55"/>
      <c r="L121" s="54"/>
    </row>
    <row r="122" spans="1:12" ht="33.75" customHeight="1" x14ac:dyDescent="0.3">
      <c r="A122" s="80" t="s">
        <v>39</v>
      </c>
      <c r="B122" s="79" t="s">
        <v>40</v>
      </c>
      <c r="C122" s="90">
        <v>6</v>
      </c>
      <c r="D122" s="92">
        <v>9802864.8300000001</v>
      </c>
      <c r="G122">
        <v>1</v>
      </c>
      <c r="H122" s="54">
        <v>1</v>
      </c>
      <c r="I122" s="54">
        <v>9415119.8000000007</v>
      </c>
      <c r="J122" s="54">
        <v>649564.88</v>
      </c>
      <c r="K122" s="55">
        <f>SUM(I122:J122)</f>
        <v>10064684.680000002</v>
      </c>
      <c r="L122" s="54"/>
    </row>
    <row r="123" spans="1:12" ht="31.5" customHeight="1" x14ac:dyDescent="0.3">
      <c r="A123" s="80" t="s">
        <v>41</v>
      </c>
      <c r="B123" s="79" t="s">
        <v>44</v>
      </c>
      <c r="C123" s="90">
        <v>3</v>
      </c>
      <c r="D123" s="92">
        <v>8172822.1900000004</v>
      </c>
      <c r="G123">
        <v>1</v>
      </c>
      <c r="H123" s="54">
        <v>10</v>
      </c>
      <c r="I123" s="54">
        <v>8879968.4800000004</v>
      </c>
      <c r="J123" s="54">
        <v>26090442.879999999</v>
      </c>
      <c r="K123" s="55">
        <f t="shared" si="0"/>
        <v>34970411.359999999</v>
      </c>
      <c r="L123" s="55"/>
    </row>
    <row r="124" spans="1:12" ht="26.25" customHeight="1" x14ac:dyDescent="0.3">
      <c r="A124" s="80" t="s">
        <v>43</v>
      </c>
      <c r="B124" s="83" t="s">
        <v>46</v>
      </c>
      <c r="C124" s="90">
        <v>3</v>
      </c>
      <c r="D124" s="92">
        <v>30435102.399999999</v>
      </c>
      <c r="H124" s="54"/>
      <c r="I124" s="54">
        <v>5732483.5199999996</v>
      </c>
      <c r="J124" s="54"/>
      <c r="K124" s="55">
        <f t="shared" si="0"/>
        <v>5732483.5199999996</v>
      </c>
      <c r="L124" s="55"/>
    </row>
    <row r="125" spans="1:12" ht="26.25" customHeight="1" x14ac:dyDescent="0.3">
      <c r="A125" s="80" t="s">
        <v>45</v>
      </c>
      <c r="B125" s="83" t="s">
        <v>294</v>
      </c>
      <c r="C125" s="90">
        <v>1</v>
      </c>
      <c r="D125" s="92">
        <v>88474</v>
      </c>
      <c r="H125" s="54"/>
      <c r="I125" s="54"/>
      <c r="J125" s="54"/>
      <c r="K125" s="55"/>
      <c r="L125" s="55"/>
    </row>
    <row r="126" spans="1:12" ht="26.25" customHeight="1" x14ac:dyDescent="0.3">
      <c r="A126" s="80" t="s">
        <v>47</v>
      </c>
      <c r="B126" s="79" t="s">
        <v>50</v>
      </c>
      <c r="C126" s="90">
        <v>9</v>
      </c>
      <c r="D126" s="92">
        <v>31744163.870000001</v>
      </c>
      <c r="H126" s="54"/>
      <c r="I126" s="54"/>
      <c r="J126" s="54"/>
      <c r="K126" s="55"/>
      <c r="L126" s="55"/>
    </row>
    <row r="127" spans="1:12" ht="33.75" customHeight="1" x14ac:dyDescent="0.3">
      <c r="A127" s="80" t="s">
        <v>49</v>
      </c>
      <c r="B127" s="79" t="s">
        <v>52</v>
      </c>
      <c r="C127" s="90">
        <v>27</v>
      </c>
      <c r="D127" s="92">
        <v>148024045.13999999</v>
      </c>
      <c r="G127">
        <v>0</v>
      </c>
      <c r="H127" s="54">
        <v>4</v>
      </c>
      <c r="I127" s="54">
        <v>6335727.1900000004</v>
      </c>
      <c r="J127" s="54">
        <v>0</v>
      </c>
      <c r="K127" s="55">
        <f t="shared" si="0"/>
        <v>6335727.1900000004</v>
      </c>
    </row>
    <row r="128" spans="1:12" ht="33.75" customHeight="1" x14ac:dyDescent="0.3">
      <c r="A128" s="100" t="s">
        <v>51</v>
      </c>
      <c r="B128" s="79" t="s">
        <v>54</v>
      </c>
      <c r="C128" s="90">
        <v>3</v>
      </c>
      <c r="D128" s="92">
        <v>7446080.75</v>
      </c>
      <c r="G128">
        <v>3</v>
      </c>
      <c r="H128" s="54">
        <v>1</v>
      </c>
      <c r="I128" s="54">
        <v>7602660.2400000002</v>
      </c>
      <c r="J128" s="54">
        <v>41048677.960000001</v>
      </c>
      <c r="K128" s="55">
        <f t="shared" si="0"/>
        <v>48651338.200000003</v>
      </c>
    </row>
    <row r="129" spans="1:12" ht="33.75" customHeight="1" x14ac:dyDescent="0.3">
      <c r="A129" s="107" t="s">
        <v>53</v>
      </c>
      <c r="B129" s="79" t="s">
        <v>69</v>
      </c>
      <c r="C129" s="90">
        <v>5</v>
      </c>
      <c r="D129" s="91">
        <v>22095096.07</v>
      </c>
      <c r="G129">
        <v>17</v>
      </c>
      <c r="H129" s="54">
        <v>16</v>
      </c>
      <c r="I129" s="54">
        <v>245144258.94999999</v>
      </c>
      <c r="J129" s="54">
        <v>82869575.909999996</v>
      </c>
      <c r="K129" s="55">
        <f t="shared" si="0"/>
        <v>328013834.86000001</v>
      </c>
    </row>
    <row r="130" spans="1:12" ht="33.75" customHeight="1" x14ac:dyDescent="0.3">
      <c r="A130" s="76"/>
      <c r="B130" s="75" t="s">
        <v>59</v>
      </c>
      <c r="C130" s="94">
        <f>SUM(C114:C129)</f>
        <v>141</v>
      </c>
      <c r="D130" s="95">
        <f>SUM(D114:D129)</f>
        <v>604557793.59000003</v>
      </c>
      <c r="G130">
        <v>0</v>
      </c>
      <c r="H130" s="54">
        <v>1</v>
      </c>
      <c r="I130" s="54">
        <v>578362.96</v>
      </c>
      <c r="J130" s="54">
        <v>0</v>
      </c>
      <c r="K130" s="55">
        <f t="shared" si="0"/>
        <v>578362.96</v>
      </c>
    </row>
    <row r="131" spans="1:12" ht="33.75" customHeight="1" x14ac:dyDescent="0.25">
      <c r="A131" s="4" t="s">
        <v>70</v>
      </c>
      <c r="B131" s="33"/>
      <c r="G131">
        <f>SUM(G114:G130)</f>
        <v>56</v>
      </c>
      <c r="H131" s="54">
        <f>SUM(H114:H130)</f>
        <v>134</v>
      </c>
      <c r="I131" s="54">
        <f>SUM(I114:I130)</f>
        <v>670601440.02999997</v>
      </c>
      <c r="J131" s="54">
        <f>SUM(J114:J130)</f>
        <v>243796321.36999997</v>
      </c>
      <c r="K131" s="55">
        <f>SUM(I131:J131)</f>
        <v>914397761.39999998</v>
      </c>
      <c r="L131" s="55"/>
    </row>
    <row r="132" spans="1:12" ht="20.25" customHeight="1" x14ac:dyDescent="0.25">
      <c r="H132" s="55">
        <f>H131+G131</f>
        <v>190</v>
      </c>
    </row>
    <row r="133" spans="1:12" x14ac:dyDescent="0.25">
      <c r="H133" s="55"/>
    </row>
    <row r="134" spans="1:12" ht="18" x14ac:dyDescent="0.25">
      <c r="D134" s="34" t="s">
        <v>211</v>
      </c>
    </row>
    <row r="135" spans="1:12" ht="18" x14ac:dyDescent="0.25">
      <c r="D135" s="24" t="s">
        <v>72</v>
      </c>
    </row>
    <row r="136" spans="1:12" ht="18" x14ac:dyDescent="0.25">
      <c r="D136" s="24" t="s">
        <v>73</v>
      </c>
    </row>
    <row r="137" spans="1:12" ht="18" x14ac:dyDescent="0.25">
      <c r="D137" s="24" t="s">
        <v>74</v>
      </c>
    </row>
    <row r="138" spans="1:12" ht="18" x14ac:dyDescent="0.25">
      <c r="D138" s="24"/>
    </row>
    <row r="139" spans="1:12" ht="18.75" x14ac:dyDescent="0.3">
      <c r="A139" s="36"/>
    </row>
    <row r="140" spans="1:12" ht="18.75" x14ac:dyDescent="0.3">
      <c r="A140" s="6"/>
    </row>
    <row r="141" spans="1:12" ht="18.75" x14ac:dyDescent="0.3">
      <c r="A141" s="6"/>
    </row>
    <row r="142" spans="1:12" ht="15.75" customHeight="1" x14ac:dyDescent="0.3">
      <c r="A142" s="6"/>
    </row>
    <row r="143" spans="1:12" ht="15.75" customHeight="1" x14ac:dyDescent="0.3">
      <c r="A143" s="6"/>
    </row>
    <row r="144" spans="1:12" ht="15.75" customHeight="1" x14ac:dyDescent="0.25"/>
  </sheetData>
  <mergeCells count="1">
    <mergeCell ref="A106:E106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37"/>
  <sheetViews>
    <sheetView view="pageBreakPreview" topLeftCell="A16" zoomScale="93" workbookViewId="0">
      <selection activeCell="D67" sqref="D67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377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371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372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373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374</v>
      </c>
      <c r="B21" s="6"/>
      <c r="C21" s="6"/>
      <c r="D21" s="6"/>
    </row>
    <row r="22" spans="1:4" ht="18.75" x14ac:dyDescent="0.3">
      <c r="A22" s="4"/>
      <c r="B22" s="6" t="s">
        <v>367</v>
      </c>
      <c r="C22" s="6"/>
      <c r="D22" s="6"/>
    </row>
    <row r="23" spans="1:4" ht="18.75" x14ac:dyDescent="0.3">
      <c r="A23" s="56"/>
      <c r="B23" s="6" t="s">
        <v>379</v>
      </c>
      <c r="C23" s="6"/>
      <c r="D23" s="6"/>
    </row>
    <row r="24" spans="1:4" ht="18.75" x14ac:dyDescent="0.3">
      <c r="A24" s="56"/>
      <c r="B24" s="6" t="s">
        <v>380</v>
      </c>
      <c r="C24" s="6"/>
      <c r="D24" s="6"/>
    </row>
    <row r="25" spans="1:4" ht="18.75" x14ac:dyDescent="0.3">
      <c r="A25" s="56"/>
      <c r="B25" s="121" t="s">
        <v>362</v>
      </c>
      <c r="C25" s="6"/>
      <c r="D25" s="6"/>
    </row>
    <row r="26" spans="1:4" ht="18.75" x14ac:dyDescent="0.3">
      <c r="A26" s="4" t="s">
        <v>375</v>
      </c>
      <c r="B26" s="121"/>
      <c r="C26" s="6"/>
      <c r="D26" s="6"/>
    </row>
    <row r="27" spans="1:4" ht="18.75" x14ac:dyDescent="0.3">
      <c r="A27" s="56"/>
      <c r="B27" s="6" t="s">
        <v>384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customHeight="1" x14ac:dyDescent="0.3">
      <c r="B29" s="6" t="s">
        <v>366</v>
      </c>
    </row>
    <row r="30" spans="1:4" ht="16.5" x14ac:dyDescent="0.25">
      <c r="A30" s="3" t="s">
        <v>376</v>
      </c>
    </row>
    <row r="31" spans="1:4" ht="9.75" customHeight="1" x14ac:dyDescent="0.25"/>
    <row r="32" spans="1:4" ht="22.5" customHeight="1" x14ac:dyDescent="0.25">
      <c r="A32" s="9" t="s">
        <v>16</v>
      </c>
      <c r="B32" s="9" t="s">
        <v>17</v>
      </c>
      <c r="C32" s="9" t="s">
        <v>18</v>
      </c>
      <c r="D32" s="9" t="s">
        <v>19</v>
      </c>
    </row>
    <row r="33" spans="1:6" ht="22.5" customHeight="1" x14ac:dyDescent="0.25">
      <c r="A33" s="10" t="s">
        <v>20</v>
      </c>
      <c r="B33" s="10" t="s">
        <v>21</v>
      </c>
      <c r="C33" s="10" t="s">
        <v>22</v>
      </c>
      <c r="D33" s="9" t="s">
        <v>23</v>
      </c>
    </row>
    <row r="34" spans="1:6" ht="22.5" customHeight="1" x14ac:dyDescent="0.3">
      <c r="A34" s="69" t="s">
        <v>224</v>
      </c>
      <c r="B34" s="93" t="s">
        <v>321</v>
      </c>
      <c r="C34" s="118">
        <v>398</v>
      </c>
      <c r="D34" s="61">
        <v>26512148.66</v>
      </c>
      <c r="E34" s="66"/>
      <c r="F34" s="67"/>
    </row>
    <row r="35" spans="1:6" ht="22.5" customHeight="1" x14ac:dyDescent="0.3">
      <c r="A35" s="69" t="s">
        <v>225</v>
      </c>
      <c r="B35" s="93" t="s">
        <v>322</v>
      </c>
      <c r="C35" s="118">
        <v>3561</v>
      </c>
      <c r="D35" s="61">
        <v>159564095.19</v>
      </c>
      <c r="E35" s="66"/>
      <c r="F35" s="67"/>
    </row>
    <row r="36" spans="1:6" ht="22.5" customHeight="1" x14ac:dyDescent="0.3">
      <c r="A36" s="69" t="s">
        <v>226</v>
      </c>
      <c r="B36" s="93" t="s">
        <v>323</v>
      </c>
      <c r="C36" s="118">
        <v>3245</v>
      </c>
      <c r="D36" s="61">
        <v>136753574.06999999</v>
      </c>
      <c r="E36" s="66"/>
      <c r="F36" s="67"/>
    </row>
    <row r="37" spans="1:6" ht="22.5" customHeight="1" x14ac:dyDescent="0.3">
      <c r="A37" s="69" t="s">
        <v>227</v>
      </c>
      <c r="B37" s="93" t="s">
        <v>324</v>
      </c>
      <c r="C37" s="118">
        <v>342</v>
      </c>
      <c r="D37" s="61">
        <v>25369988.359999999</v>
      </c>
      <c r="E37" s="66"/>
      <c r="F37" s="67"/>
    </row>
    <row r="38" spans="1:6" ht="22.5" customHeight="1" x14ac:dyDescent="0.3">
      <c r="A38" s="69" t="s">
        <v>228</v>
      </c>
      <c r="B38" s="93" t="s">
        <v>325</v>
      </c>
      <c r="C38" s="118">
        <v>949</v>
      </c>
      <c r="D38" s="61">
        <v>45804272.590000004</v>
      </c>
      <c r="E38" s="66"/>
      <c r="F38" s="67"/>
    </row>
    <row r="39" spans="1:6" ht="22.5" customHeight="1" x14ac:dyDescent="0.3">
      <c r="A39" s="69" t="s">
        <v>229</v>
      </c>
      <c r="B39" s="93" t="s">
        <v>326</v>
      </c>
      <c r="C39" s="118">
        <v>1501</v>
      </c>
      <c r="D39" s="61">
        <v>66847659.649999999</v>
      </c>
      <c r="E39" s="66"/>
      <c r="F39" s="67"/>
    </row>
    <row r="40" spans="1:6" ht="22.5" customHeight="1" x14ac:dyDescent="0.3">
      <c r="A40" s="69" t="s">
        <v>230</v>
      </c>
      <c r="B40" s="93" t="s">
        <v>327</v>
      </c>
      <c r="C40" s="118">
        <v>9801</v>
      </c>
      <c r="D40" s="61">
        <v>408934395.12</v>
      </c>
      <c r="E40" s="66"/>
      <c r="F40" s="67"/>
    </row>
    <row r="41" spans="1:6" ht="22.5" customHeight="1" x14ac:dyDescent="0.3">
      <c r="A41" s="69" t="s">
        <v>231</v>
      </c>
      <c r="B41" s="93" t="s">
        <v>328</v>
      </c>
      <c r="C41" s="118">
        <v>2095</v>
      </c>
      <c r="D41" s="61">
        <v>80856598.670000002</v>
      </c>
      <c r="E41" s="66"/>
      <c r="F41" s="67"/>
    </row>
    <row r="42" spans="1:6" ht="22.5" customHeight="1" x14ac:dyDescent="0.3">
      <c r="A42" s="69" t="s">
        <v>232</v>
      </c>
      <c r="B42" s="93" t="s">
        <v>329</v>
      </c>
      <c r="C42" s="118">
        <v>3073</v>
      </c>
      <c r="D42" s="61">
        <v>142302331.56</v>
      </c>
      <c r="E42" s="66"/>
      <c r="F42" s="67"/>
    </row>
    <row r="43" spans="1:6" ht="22.5" customHeight="1" x14ac:dyDescent="0.3">
      <c r="A43" s="69" t="s">
        <v>233</v>
      </c>
      <c r="B43" s="93" t="s">
        <v>330</v>
      </c>
      <c r="C43" s="118">
        <v>3402</v>
      </c>
      <c r="D43" s="61">
        <v>155163177.18000001</v>
      </c>
      <c r="E43" s="66"/>
      <c r="F43" s="67"/>
    </row>
    <row r="44" spans="1:6" ht="22.5" customHeight="1" x14ac:dyDescent="0.3">
      <c r="A44" s="69" t="s">
        <v>234</v>
      </c>
      <c r="B44" s="93" t="s">
        <v>331</v>
      </c>
      <c r="C44" s="118">
        <v>119</v>
      </c>
      <c r="D44" s="61">
        <v>9043641.5500000007</v>
      </c>
      <c r="E44" s="66"/>
      <c r="F44" s="67"/>
    </row>
    <row r="45" spans="1:6" ht="26.25" customHeight="1" x14ac:dyDescent="0.3">
      <c r="A45" s="69" t="s">
        <v>223</v>
      </c>
      <c r="B45" s="93" t="s">
        <v>332</v>
      </c>
      <c r="C45" s="118">
        <v>4901</v>
      </c>
      <c r="D45" s="61">
        <v>234712335.5</v>
      </c>
      <c r="E45" s="66"/>
      <c r="F45" s="67"/>
    </row>
    <row r="46" spans="1:6" ht="21" customHeight="1" x14ac:dyDescent="0.3">
      <c r="A46" s="69" t="s">
        <v>235</v>
      </c>
      <c r="B46" s="93" t="s">
        <v>333</v>
      </c>
      <c r="C46" s="118">
        <v>1022</v>
      </c>
      <c r="D46" s="61">
        <v>44917056.049999997</v>
      </c>
      <c r="E46" s="66"/>
      <c r="F46" s="67"/>
    </row>
    <row r="47" spans="1:6" ht="22.5" customHeight="1" x14ac:dyDescent="0.3">
      <c r="A47" s="69" t="s">
        <v>236</v>
      </c>
      <c r="B47" s="93" t="s">
        <v>334</v>
      </c>
      <c r="C47" s="118">
        <v>765</v>
      </c>
      <c r="D47" s="61">
        <v>49094411.25</v>
      </c>
      <c r="E47" s="66"/>
      <c r="F47" s="67"/>
    </row>
    <row r="48" spans="1:6" ht="22.5" customHeight="1" x14ac:dyDescent="0.3">
      <c r="A48" s="69" t="s">
        <v>237</v>
      </c>
      <c r="B48" s="93" t="s">
        <v>335</v>
      </c>
      <c r="C48" s="118">
        <v>6967</v>
      </c>
      <c r="D48" s="61">
        <v>647751339.67999995</v>
      </c>
      <c r="E48" s="66"/>
      <c r="F48" s="67"/>
    </row>
    <row r="49" spans="1:10" ht="22.5" customHeight="1" x14ac:dyDescent="0.3">
      <c r="A49" s="69" t="s">
        <v>238</v>
      </c>
      <c r="B49" s="93" t="s">
        <v>336</v>
      </c>
      <c r="C49" s="118">
        <v>887</v>
      </c>
      <c r="D49" s="61">
        <v>41430261.810000002</v>
      </c>
      <c r="E49" s="66"/>
      <c r="F49" s="67"/>
    </row>
    <row r="50" spans="1:10" ht="22.5" customHeight="1" x14ac:dyDescent="0.3">
      <c r="A50" s="69" t="s">
        <v>239</v>
      </c>
      <c r="B50" s="93" t="s">
        <v>337</v>
      </c>
      <c r="C50" s="118">
        <v>732</v>
      </c>
      <c r="D50" s="61">
        <v>44539107.600000001</v>
      </c>
      <c r="E50" s="66"/>
      <c r="F50" s="67"/>
    </row>
    <row r="51" spans="1:10" ht="22.5" customHeight="1" x14ac:dyDescent="0.3">
      <c r="A51" s="69" t="s">
        <v>240</v>
      </c>
      <c r="B51" s="93" t="s">
        <v>338</v>
      </c>
      <c r="C51" s="118">
        <v>377</v>
      </c>
      <c r="D51" s="61">
        <v>13504382.17</v>
      </c>
      <c r="E51" s="66"/>
      <c r="F51" s="67"/>
    </row>
    <row r="52" spans="1:10" ht="22.5" customHeight="1" x14ac:dyDescent="0.3">
      <c r="A52" s="69" t="s">
        <v>241</v>
      </c>
      <c r="B52" s="93" t="s">
        <v>339</v>
      </c>
      <c r="C52" s="118">
        <v>5158</v>
      </c>
      <c r="D52" s="61">
        <v>290427533.66000003</v>
      </c>
      <c r="E52" s="66"/>
      <c r="F52" s="67"/>
    </row>
    <row r="53" spans="1:10" ht="22.5" customHeight="1" x14ac:dyDescent="0.3">
      <c r="A53" s="69">
        <v>20</v>
      </c>
      <c r="B53" s="93" t="s">
        <v>340</v>
      </c>
      <c r="C53" s="118">
        <v>1382</v>
      </c>
      <c r="D53" s="61">
        <v>69486966.590000004</v>
      </c>
      <c r="E53" s="66"/>
      <c r="F53" s="67"/>
    </row>
    <row r="54" spans="1:10" ht="22.5" customHeight="1" x14ac:dyDescent="0.3">
      <c r="A54" s="69">
        <v>21</v>
      </c>
      <c r="B54" s="93" t="s">
        <v>341</v>
      </c>
      <c r="C54" s="118">
        <v>596</v>
      </c>
      <c r="D54" s="61">
        <v>24049335.789999999</v>
      </c>
      <c r="E54" s="66"/>
      <c r="F54" s="67"/>
    </row>
    <row r="55" spans="1:10" ht="22.5" customHeight="1" x14ac:dyDescent="0.3">
      <c r="A55" s="69">
        <v>22</v>
      </c>
      <c r="B55" s="93" t="s">
        <v>342</v>
      </c>
      <c r="C55" s="118">
        <v>1251</v>
      </c>
      <c r="D55" s="61">
        <v>60562770.219999999</v>
      </c>
      <c r="E55" s="66"/>
      <c r="F55" s="67"/>
    </row>
    <row r="56" spans="1:10" ht="22.5" customHeight="1" x14ac:dyDescent="0.3">
      <c r="A56" s="69">
        <v>23</v>
      </c>
      <c r="B56" s="93" t="s">
        <v>343</v>
      </c>
      <c r="C56" s="118">
        <v>4044</v>
      </c>
      <c r="D56" s="61">
        <v>175759338.28999999</v>
      </c>
      <c r="E56" s="66"/>
      <c r="F56" s="67"/>
    </row>
    <row r="57" spans="1:10" ht="22.5" customHeight="1" x14ac:dyDescent="0.3">
      <c r="A57" s="69">
        <v>24</v>
      </c>
      <c r="B57" s="110" t="s">
        <v>344</v>
      </c>
      <c r="C57" s="119">
        <v>1119</v>
      </c>
      <c r="D57" s="120">
        <v>58450968.289999999</v>
      </c>
      <c r="E57" s="66"/>
      <c r="F57" s="67"/>
      <c r="J57" s="55"/>
    </row>
    <row r="58" spans="1:10" ht="22.5" customHeight="1" x14ac:dyDescent="0.25">
      <c r="A58" s="115">
        <v>25</v>
      </c>
      <c r="B58" s="116" t="s">
        <v>345</v>
      </c>
      <c r="C58" s="118">
        <v>11638</v>
      </c>
      <c r="D58" s="81">
        <v>896270555.87</v>
      </c>
    </row>
    <row r="59" spans="1:10" ht="22.5" customHeight="1" x14ac:dyDescent="0.25">
      <c r="A59" s="115">
        <v>26</v>
      </c>
      <c r="B59" s="116" t="s">
        <v>346</v>
      </c>
      <c r="C59" s="118">
        <v>1274</v>
      </c>
      <c r="D59" s="81">
        <v>50476131.469999999</v>
      </c>
    </row>
    <row r="60" spans="1:10" ht="22.5" customHeight="1" x14ac:dyDescent="0.25">
      <c r="A60" s="115">
        <v>27</v>
      </c>
      <c r="B60" s="116" t="s">
        <v>347</v>
      </c>
      <c r="C60" s="118">
        <v>1562</v>
      </c>
      <c r="D60" s="81">
        <v>79127022.659999996</v>
      </c>
    </row>
    <row r="61" spans="1:10" ht="22.5" customHeight="1" x14ac:dyDescent="0.25">
      <c r="A61" s="115">
        <v>28</v>
      </c>
      <c r="B61" s="116" t="s">
        <v>348</v>
      </c>
      <c r="C61" s="118">
        <v>2389</v>
      </c>
      <c r="D61" s="81">
        <v>109146460.65000001</v>
      </c>
    </row>
    <row r="62" spans="1:10" ht="22.5" customHeight="1" x14ac:dyDescent="0.25">
      <c r="A62" s="115">
        <v>29</v>
      </c>
      <c r="B62" s="116" t="s">
        <v>349</v>
      </c>
      <c r="C62" s="118">
        <v>1959</v>
      </c>
      <c r="D62" s="81">
        <v>84569188.890000001</v>
      </c>
    </row>
    <row r="63" spans="1:10" ht="22.5" customHeight="1" x14ac:dyDescent="0.25">
      <c r="A63" s="115">
        <v>30</v>
      </c>
      <c r="B63" s="116" t="s">
        <v>350</v>
      </c>
      <c r="C63" s="118">
        <v>1843</v>
      </c>
      <c r="D63" s="81">
        <v>75910063.420000002</v>
      </c>
    </row>
    <row r="64" spans="1:10" ht="22.5" customHeight="1" x14ac:dyDescent="0.25">
      <c r="A64" s="115">
        <v>31</v>
      </c>
      <c r="B64" s="116" t="s">
        <v>351</v>
      </c>
      <c r="C64" s="118">
        <v>4297</v>
      </c>
      <c r="D64" s="81">
        <v>197570363.55000001</v>
      </c>
    </row>
    <row r="65" spans="1:4" ht="22.5" customHeight="1" x14ac:dyDescent="0.25">
      <c r="A65" s="115">
        <v>32</v>
      </c>
      <c r="B65" s="116" t="s">
        <v>352</v>
      </c>
      <c r="C65" s="118">
        <v>4775</v>
      </c>
      <c r="D65" s="81">
        <v>222264156.91999999</v>
      </c>
    </row>
    <row r="66" spans="1:4" ht="22.5" customHeight="1" x14ac:dyDescent="0.25">
      <c r="A66" s="115">
        <v>33</v>
      </c>
      <c r="B66" s="116" t="s">
        <v>353</v>
      </c>
      <c r="C66" s="118">
        <v>1956</v>
      </c>
      <c r="D66" s="81">
        <v>96809720.819999993</v>
      </c>
    </row>
    <row r="67" spans="1:4" ht="22.5" customHeight="1" x14ac:dyDescent="0.25">
      <c r="A67" s="115">
        <v>34</v>
      </c>
      <c r="B67" s="116" t="s">
        <v>354</v>
      </c>
      <c r="C67" s="118">
        <v>756</v>
      </c>
      <c r="D67" s="81">
        <v>28678237.34</v>
      </c>
    </row>
    <row r="68" spans="1:4" ht="22.5" customHeight="1" x14ac:dyDescent="0.25">
      <c r="A68" s="115">
        <v>35</v>
      </c>
      <c r="B68" s="116" t="s">
        <v>355</v>
      </c>
      <c r="C68" s="118">
        <v>987</v>
      </c>
      <c r="D68" s="81">
        <v>39511649.100000001</v>
      </c>
    </row>
    <row r="69" spans="1:4" ht="22.5" customHeight="1" x14ac:dyDescent="0.25">
      <c r="A69" s="115">
        <v>36</v>
      </c>
      <c r="B69" s="116" t="s">
        <v>356</v>
      </c>
      <c r="C69" s="118">
        <v>439</v>
      </c>
      <c r="D69" s="81">
        <v>19380726.16</v>
      </c>
    </row>
    <row r="70" spans="1:4" ht="22.5" customHeight="1" x14ac:dyDescent="0.25">
      <c r="A70" s="115">
        <v>37</v>
      </c>
      <c r="B70" s="116" t="s">
        <v>357</v>
      </c>
      <c r="C70" s="118">
        <v>343</v>
      </c>
      <c r="D70" s="81">
        <v>14280422.75</v>
      </c>
    </row>
    <row r="71" spans="1:4" ht="22.5" customHeight="1" x14ac:dyDescent="0.3">
      <c r="A71" s="28"/>
      <c r="B71" s="117" t="s">
        <v>59</v>
      </c>
      <c r="C71" s="118">
        <f>SUM(C34:C70)</f>
        <v>91905</v>
      </c>
      <c r="D71" s="98">
        <f>SUM(D34:D70)</f>
        <v>4925832389.0999994</v>
      </c>
    </row>
    <row r="72" spans="1:4" ht="22.5" customHeight="1" x14ac:dyDescent="0.25">
      <c r="A72" s="111"/>
      <c r="B72" s="113"/>
      <c r="C72" s="112"/>
      <c r="D72" s="114"/>
    </row>
    <row r="73" spans="1:4" ht="22.5" customHeight="1" x14ac:dyDescent="0.25">
      <c r="A73" s="111"/>
      <c r="B73" s="113"/>
      <c r="C73" s="112"/>
      <c r="D73" s="114"/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111"/>
      <c r="B75" s="113"/>
      <c r="C75" s="112"/>
      <c r="D75" s="114"/>
    </row>
    <row r="76" spans="1:4" ht="22.5" customHeight="1" x14ac:dyDescent="0.25">
      <c r="A76" s="111"/>
      <c r="B76" s="113"/>
      <c r="C76" s="112"/>
      <c r="D76" s="114"/>
    </row>
    <row r="77" spans="1:4" ht="22.5" customHeight="1" x14ac:dyDescent="0.25">
      <c r="A77" s="111"/>
      <c r="B77" s="113"/>
      <c r="C77" s="112"/>
      <c r="D77" s="114"/>
    </row>
    <row r="78" spans="1:4" ht="22.5" customHeight="1" x14ac:dyDescent="0.25">
      <c r="A78" s="111"/>
      <c r="B78" s="113"/>
      <c r="C78" s="112"/>
      <c r="D78" s="114"/>
    </row>
    <row r="79" spans="1:4" ht="22.5" customHeight="1" x14ac:dyDescent="0.25">
      <c r="A79" s="111"/>
      <c r="B79" s="113"/>
      <c r="C79" s="112"/>
      <c r="D79" s="114"/>
    </row>
    <row r="80" spans="1:4" ht="22.5" customHeight="1" x14ac:dyDescent="0.25">
      <c r="A80" s="111"/>
      <c r="B80" s="113"/>
      <c r="C80" s="112"/>
      <c r="D80" s="114"/>
    </row>
    <row r="81" spans="1:4" ht="22.5" customHeight="1" x14ac:dyDescent="0.25">
      <c r="A81" s="111"/>
      <c r="B81" s="113"/>
      <c r="C81" s="112"/>
      <c r="D81" s="11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41.25" customHeight="1" x14ac:dyDescent="0.3">
      <c r="A99" s="190" t="s">
        <v>242</v>
      </c>
      <c r="B99" s="190"/>
      <c r="C99" s="190"/>
      <c r="D99" s="190"/>
      <c r="E99" s="190"/>
      <c r="F99" s="73"/>
      <c r="G99" s="73"/>
    </row>
    <row r="100" spans="1:15" ht="10.5" customHeight="1" x14ac:dyDescent="0.25"/>
    <row r="101" spans="1:15" ht="18" x14ac:dyDescent="0.25">
      <c r="A101" s="4" t="s">
        <v>382</v>
      </c>
      <c r="B101" s="23"/>
    </row>
    <row r="102" spans="1:15" ht="18" x14ac:dyDescent="0.25">
      <c r="A102" s="24" t="s">
        <v>383</v>
      </c>
    </row>
    <row r="103" spans="1:15" ht="18" x14ac:dyDescent="0.25">
      <c r="A103" s="24" t="s">
        <v>262</v>
      </c>
      <c r="M103" s="54"/>
      <c r="O103" s="54"/>
    </row>
    <row r="104" spans="1:15" ht="18" x14ac:dyDescent="0.25">
      <c r="A104" s="24"/>
    </row>
    <row r="105" spans="1:15" ht="19.5" customHeight="1" x14ac:dyDescent="0.25">
      <c r="A105" s="9" t="s">
        <v>16</v>
      </c>
      <c r="B105" s="9" t="s">
        <v>17</v>
      </c>
      <c r="C105" s="9" t="s">
        <v>18</v>
      </c>
      <c r="D105" s="9" t="s">
        <v>19</v>
      </c>
    </row>
    <row r="106" spans="1:15" ht="21.75" customHeight="1" x14ac:dyDescent="0.25">
      <c r="A106" s="9" t="s">
        <v>20</v>
      </c>
      <c r="B106" s="9" t="s">
        <v>21</v>
      </c>
      <c r="C106" s="9" t="s">
        <v>22</v>
      </c>
      <c r="D106" s="9" t="s">
        <v>23</v>
      </c>
    </row>
    <row r="107" spans="1:15" ht="33.75" customHeight="1" x14ac:dyDescent="0.3">
      <c r="A107" s="80" t="s">
        <v>24</v>
      </c>
      <c r="B107" s="79" t="s">
        <v>25</v>
      </c>
      <c r="C107" s="90">
        <v>4</v>
      </c>
      <c r="D107" s="91">
        <v>19600353.079999998</v>
      </c>
      <c r="G107">
        <v>0</v>
      </c>
      <c r="H107">
        <v>4</v>
      </c>
      <c r="I107" s="54">
        <v>6996693.3600000003</v>
      </c>
      <c r="J107" s="54">
        <v>0</v>
      </c>
      <c r="K107" s="55">
        <f>SUM(I107:J107)</f>
        <v>6996693.3600000003</v>
      </c>
    </row>
    <row r="108" spans="1:15" ht="33.75" customHeight="1" x14ac:dyDescent="0.3">
      <c r="A108" s="80" t="s">
        <v>259</v>
      </c>
      <c r="B108" s="79" t="s">
        <v>26</v>
      </c>
      <c r="C108" s="90">
        <v>20</v>
      </c>
      <c r="D108" s="92">
        <v>54547267.75</v>
      </c>
      <c r="G108">
        <v>2</v>
      </c>
      <c r="H108" s="54">
        <v>16</v>
      </c>
      <c r="I108" s="54">
        <v>51643280.100000001</v>
      </c>
      <c r="J108" s="54">
        <v>3195367.16</v>
      </c>
      <c r="K108" s="55">
        <f t="shared" ref="K108:K123" si="0">SUM(I108:J108)</f>
        <v>54838647.260000005</v>
      </c>
    </row>
    <row r="109" spans="1:15" ht="33.75" customHeight="1" x14ac:dyDescent="0.3">
      <c r="A109" s="80" t="s">
        <v>27</v>
      </c>
      <c r="B109" s="79" t="s">
        <v>62</v>
      </c>
      <c r="C109" s="90">
        <v>12</v>
      </c>
      <c r="D109" s="91">
        <v>55752012</v>
      </c>
      <c r="G109">
        <v>1</v>
      </c>
      <c r="H109" s="54">
        <v>11</v>
      </c>
      <c r="I109" s="54">
        <v>20746125.960000001</v>
      </c>
      <c r="J109" s="54">
        <v>0</v>
      </c>
      <c r="K109" s="55">
        <f t="shared" si="0"/>
        <v>20746125.960000001</v>
      </c>
    </row>
    <row r="110" spans="1:15" ht="33.75" customHeight="1" x14ac:dyDescent="0.3">
      <c r="A110" s="80" t="s">
        <v>29</v>
      </c>
      <c r="B110" s="85" t="s">
        <v>32</v>
      </c>
      <c r="C110" s="90">
        <v>8</v>
      </c>
      <c r="D110" s="91">
        <v>42397994.479999997</v>
      </c>
      <c r="G110">
        <v>0</v>
      </c>
      <c r="H110" s="54">
        <v>2</v>
      </c>
      <c r="I110" s="54">
        <v>2259912.2799999998</v>
      </c>
      <c r="J110" s="54">
        <v>0</v>
      </c>
      <c r="K110" s="55">
        <f t="shared" si="0"/>
        <v>2259912.2799999998</v>
      </c>
    </row>
    <row r="111" spans="1:15" ht="33.75" customHeight="1" x14ac:dyDescent="0.3">
      <c r="A111" s="80" t="s">
        <v>31</v>
      </c>
      <c r="B111" s="79" t="s">
        <v>64</v>
      </c>
      <c r="C111" s="93">
        <v>56</v>
      </c>
      <c r="D111" s="92">
        <v>205799910.09999999</v>
      </c>
      <c r="G111">
        <v>13</v>
      </c>
      <c r="H111" s="54">
        <v>43</v>
      </c>
      <c r="I111" s="54">
        <v>181248373.84999999</v>
      </c>
      <c r="J111" s="54">
        <v>59091086.299999997</v>
      </c>
      <c r="K111" s="55">
        <f t="shared" si="0"/>
        <v>240339460.14999998</v>
      </c>
    </row>
    <row r="112" spans="1:15" ht="33.75" customHeight="1" x14ac:dyDescent="0.3">
      <c r="A112" s="80" t="s">
        <v>33</v>
      </c>
      <c r="B112" s="79" t="s">
        <v>36</v>
      </c>
      <c r="C112" s="90">
        <v>22</v>
      </c>
      <c r="D112" s="92">
        <v>79289263.329999998</v>
      </c>
      <c r="G112">
        <v>9</v>
      </c>
      <c r="H112" s="54">
        <v>17</v>
      </c>
      <c r="I112" s="54">
        <v>81089103.769999996</v>
      </c>
      <c r="J112" s="54">
        <v>26916973.559999999</v>
      </c>
      <c r="K112" s="55">
        <f t="shared" si="0"/>
        <v>108006077.33</v>
      </c>
      <c r="L112" s="54"/>
    </row>
    <row r="113" spans="1:12" ht="33.75" customHeight="1" x14ac:dyDescent="0.3">
      <c r="A113" s="80" t="s">
        <v>35</v>
      </c>
      <c r="B113" s="79" t="s">
        <v>66</v>
      </c>
      <c r="C113" s="90">
        <v>6</v>
      </c>
      <c r="D113" s="92">
        <v>17312212.329999998</v>
      </c>
      <c r="G113">
        <v>9</v>
      </c>
      <c r="H113" s="54">
        <v>8</v>
      </c>
      <c r="I113" s="54">
        <v>42929369.57</v>
      </c>
      <c r="J113" s="54">
        <v>3934632.72</v>
      </c>
      <c r="K113" s="55">
        <f t="shared" si="0"/>
        <v>46864002.289999999</v>
      </c>
      <c r="L113" s="54"/>
    </row>
    <row r="114" spans="1:12" ht="33.75" customHeight="1" x14ac:dyDescent="0.3">
      <c r="A114" s="80" t="s">
        <v>37</v>
      </c>
      <c r="B114" s="79" t="s">
        <v>40</v>
      </c>
      <c r="C114" s="90">
        <v>3</v>
      </c>
      <c r="D114" s="92">
        <v>15895446.130000001</v>
      </c>
      <c r="H114" s="54"/>
      <c r="I114" s="54"/>
      <c r="J114" s="54"/>
      <c r="K114" s="55"/>
      <c r="L114" s="54"/>
    </row>
    <row r="115" spans="1:12" ht="33.75" customHeight="1" x14ac:dyDescent="0.3">
      <c r="A115" s="80" t="s">
        <v>39</v>
      </c>
      <c r="B115" s="79" t="s">
        <v>44</v>
      </c>
      <c r="C115" s="90">
        <v>6</v>
      </c>
      <c r="D115" s="92">
        <v>19719188.030000001</v>
      </c>
      <c r="G115">
        <v>1</v>
      </c>
      <c r="H115" s="54">
        <v>1</v>
      </c>
      <c r="I115" s="54">
        <v>9415119.8000000007</v>
      </c>
      <c r="J115" s="54">
        <v>649564.88</v>
      </c>
      <c r="K115" s="55">
        <f>SUM(I115:J115)</f>
        <v>10064684.680000002</v>
      </c>
      <c r="L115" s="54"/>
    </row>
    <row r="116" spans="1:12" ht="31.5" customHeight="1" x14ac:dyDescent="0.3">
      <c r="A116" s="80" t="s">
        <v>41</v>
      </c>
      <c r="B116" s="83" t="s">
        <v>46</v>
      </c>
      <c r="C116" s="90">
        <v>2</v>
      </c>
      <c r="D116" s="92">
        <v>2350330.3199999998</v>
      </c>
      <c r="G116">
        <v>1</v>
      </c>
      <c r="H116" s="54">
        <v>10</v>
      </c>
      <c r="I116" s="54">
        <v>8879968.4800000004</v>
      </c>
      <c r="J116" s="54">
        <v>26090442.879999999</v>
      </c>
      <c r="K116" s="55">
        <f t="shared" si="0"/>
        <v>34970411.359999999</v>
      </c>
      <c r="L116" s="55"/>
    </row>
    <row r="117" spans="1:12" ht="26.25" customHeight="1" x14ac:dyDescent="0.3">
      <c r="A117" s="80" t="s">
        <v>43</v>
      </c>
      <c r="B117" s="83" t="s">
        <v>294</v>
      </c>
      <c r="C117" s="90">
        <v>1</v>
      </c>
      <c r="D117" s="92">
        <v>1472042.08</v>
      </c>
      <c r="H117" s="54"/>
      <c r="I117" s="54">
        <v>5732483.5199999996</v>
      </c>
      <c r="J117" s="54"/>
      <c r="K117" s="55">
        <f t="shared" si="0"/>
        <v>5732483.5199999996</v>
      </c>
      <c r="L117" s="55"/>
    </row>
    <row r="118" spans="1:12" ht="26.25" customHeight="1" x14ac:dyDescent="0.3">
      <c r="A118" s="80" t="s">
        <v>45</v>
      </c>
      <c r="B118" s="79" t="s">
        <v>50</v>
      </c>
      <c r="C118" s="90">
        <v>5</v>
      </c>
      <c r="D118" s="92">
        <v>27640823.829999998</v>
      </c>
      <c r="H118" s="54"/>
      <c r="I118" s="54"/>
      <c r="J118" s="54"/>
      <c r="K118" s="55"/>
      <c r="L118" s="55"/>
    </row>
    <row r="119" spans="1:12" ht="26.25" customHeight="1" x14ac:dyDescent="0.3">
      <c r="A119" s="80" t="s">
        <v>47</v>
      </c>
      <c r="B119" s="79" t="s">
        <v>52</v>
      </c>
      <c r="C119" s="90">
        <v>35</v>
      </c>
      <c r="D119" s="92">
        <v>122191061.94</v>
      </c>
      <c r="H119" s="54"/>
      <c r="I119" s="54"/>
      <c r="J119" s="54"/>
      <c r="K119" s="55"/>
      <c r="L119" s="55"/>
    </row>
    <row r="120" spans="1:12" ht="33.75" customHeight="1" x14ac:dyDescent="0.3">
      <c r="A120" s="80" t="s">
        <v>49</v>
      </c>
      <c r="B120" s="79" t="s">
        <v>54</v>
      </c>
      <c r="C120" s="90">
        <v>5</v>
      </c>
      <c r="D120" s="92">
        <v>22433932.420000002</v>
      </c>
      <c r="G120">
        <v>0</v>
      </c>
      <c r="H120" s="54">
        <v>4</v>
      </c>
      <c r="I120" s="54">
        <v>6335727.1900000004</v>
      </c>
      <c r="J120" s="54">
        <v>0</v>
      </c>
      <c r="K120" s="55">
        <f t="shared" si="0"/>
        <v>6335727.1900000004</v>
      </c>
    </row>
    <row r="121" spans="1:12" ht="33.75" customHeight="1" x14ac:dyDescent="0.3">
      <c r="A121" s="100" t="s">
        <v>51</v>
      </c>
      <c r="B121" s="79" t="s">
        <v>381</v>
      </c>
      <c r="C121" s="90">
        <v>1</v>
      </c>
      <c r="D121" s="92">
        <v>1866312.28</v>
      </c>
      <c r="G121">
        <v>3</v>
      </c>
      <c r="H121" s="54">
        <v>1</v>
      </c>
      <c r="I121" s="54">
        <v>7602660.2400000002</v>
      </c>
      <c r="J121" s="54">
        <v>41048677.960000001</v>
      </c>
      <c r="K121" s="55">
        <f t="shared" si="0"/>
        <v>48651338.200000003</v>
      </c>
    </row>
    <row r="122" spans="1:12" ht="33.75" customHeight="1" x14ac:dyDescent="0.3">
      <c r="A122" s="107" t="s">
        <v>53</v>
      </c>
      <c r="B122" s="79" t="s">
        <v>69</v>
      </c>
      <c r="C122" s="90">
        <v>4</v>
      </c>
      <c r="D122" s="91">
        <v>7438810.0499999998</v>
      </c>
      <c r="G122">
        <v>17</v>
      </c>
      <c r="H122" s="54">
        <v>16</v>
      </c>
      <c r="I122" s="54">
        <v>245144258.94999999</v>
      </c>
      <c r="J122" s="54">
        <v>82869575.909999996</v>
      </c>
      <c r="K122" s="55">
        <f t="shared" si="0"/>
        <v>328013834.86000001</v>
      </c>
    </row>
    <row r="123" spans="1:12" ht="33.75" customHeight="1" x14ac:dyDescent="0.3">
      <c r="A123" s="76"/>
      <c r="B123" s="75" t="s">
        <v>59</v>
      </c>
      <c r="C123" s="94">
        <f>SUM(C107:C122)</f>
        <v>190</v>
      </c>
      <c r="D123" s="95">
        <f>SUM(D107:D122)</f>
        <v>695706960.14999974</v>
      </c>
      <c r="G123">
        <v>0</v>
      </c>
      <c r="H123" s="54">
        <v>1</v>
      </c>
      <c r="I123" s="54">
        <v>578362.96</v>
      </c>
      <c r="J123" s="54">
        <v>0</v>
      </c>
      <c r="K123" s="55">
        <f t="shared" si="0"/>
        <v>578362.96</v>
      </c>
    </row>
    <row r="124" spans="1:12" ht="33.75" customHeight="1" x14ac:dyDescent="0.25">
      <c r="A124" s="4" t="s">
        <v>70</v>
      </c>
      <c r="B124" s="33"/>
      <c r="G124">
        <f>SUM(G107:G123)</f>
        <v>56</v>
      </c>
      <c r="H124" s="54">
        <f>SUM(H107:H123)</f>
        <v>134</v>
      </c>
      <c r="I124" s="54">
        <f>SUM(I107:I123)</f>
        <v>670601440.02999997</v>
      </c>
      <c r="J124" s="54">
        <f>SUM(J107:J123)</f>
        <v>243796321.36999997</v>
      </c>
      <c r="K124" s="55">
        <f>SUM(I124:J124)</f>
        <v>914397761.39999998</v>
      </c>
      <c r="L124" s="55"/>
    </row>
    <row r="125" spans="1:12" ht="20.25" customHeight="1" x14ac:dyDescent="0.25">
      <c r="H125" s="55">
        <f>H124+G124</f>
        <v>190</v>
      </c>
    </row>
    <row r="126" spans="1:12" x14ac:dyDescent="0.25">
      <c r="H126" s="55"/>
    </row>
    <row r="127" spans="1:12" ht="18" x14ac:dyDescent="0.25">
      <c r="D127" s="34" t="s">
        <v>211</v>
      </c>
    </row>
    <row r="128" spans="1:12" ht="18" x14ac:dyDescent="0.25">
      <c r="D128" s="24" t="s">
        <v>72</v>
      </c>
    </row>
    <row r="129" spans="1:4" ht="18" x14ac:dyDescent="0.25">
      <c r="D129" s="24" t="s">
        <v>73</v>
      </c>
    </row>
    <row r="130" spans="1:4" ht="18" x14ac:dyDescent="0.25">
      <c r="D130" s="24" t="s">
        <v>74</v>
      </c>
    </row>
    <row r="131" spans="1:4" ht="18" x14ac:dyDescent="0.25">
      <c r="D131" s="24"/>
    </row>
    <row r="132" spans="1:4" ht="18.75" x14ac:dyDescent="0.3">
      <c r="A132" s="36"/>
    </row>
    <row r="133" spans="1:4" ht="18.75" x14ac:dyDescent="0.3">
      <c r="A133" s="6"/>
    </row>
    <row r="134" spans="1:4" ht="18.75" x14ac:dyDescent="0.3">
      <c r="A134" s="6"/>
    </row>
    <row r="135" spans="1:4" ht="15.75" customHeight="1" x14ac:dyDescent="0.3">
      <c r="A135" s="6"/>
    </row>
    <row r="136" spans="1:4" ht="15.75" customHeight="1" x14ac:dyDescent="0.3">
      <c r="A136" s="6"/>
    </row>
    <row r="137" spans="1:4" ht="15.75" customHeight="1" x14ac:dyDescent="0.25"/>
  </sheetData>
  <mergeCells count="1">
    <mergeCell ref="A99:E99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39"/>
  <sheetViews>
    <sheetView view="pageBreakPreview" topLeftCell="A14" zoomScale="93" workbookViewId="0">
      <selection activeCell="C115" sqref="C115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385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391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386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398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387</v>
      </c>
      <c r="B21" s="6"/>
      <c r="C21" s="6"/>
      <c r="D21" s="6"/>
    </row>
    <row r="22" spans="1:4" ht="18.75" x14ac:dyDescent="0.3">
      <c r="A22" s="4"/>
      <c r="B22" s="6" t="s">
        <v>389</v>
      </c>
      <c r="C22" s="6"/>
      <c r="D22" s="6"/>
    </row>
    <row r="23" spans="1:4" ht="18.75" x14ac:dyDescent="0.3">
      <c r="A23" s="56"/>
      <c r="B23" s="6" t="s">
        <v>395</v>
      </c>
      <c r="C23" s="6"/>
      <c r="D23" s="6"/>
    </row>
    <row r="24" spans="1:4" ht="18.75" x14ac:dyDescent="0.3">
      <c r="A24" s="56"/>
      <c r="B24" s="6" t="s">
        <v>396</v>
      </c>
      <c r="C24" s="6"/>
      <c r="D24" s="6"/>
    </row>
    <row r="25" spans="1:4" ht="18.75" x14ac:dyDescent="0.3">
      <c r="A25" s="56"/>
      <c r="B25" s="121" t="s">
        <v>390</v>
      </c>
      <c r="C25" s="6"/>
      <c r="D25" s="6"/>
    </row>
    <row r="26" spans="1:4" ht="18.75" x14ac:dyDescent="0.3">
      <c r="A26" s="4" t="s">
        <v>388</v>
      </c>
      <c r="B26" s="121"/>
      <c r="C26" s="6"/>
      <c r="D26" s="6"/>
    </row>
    <row r="27" spans="1:4" ht="18.75" x14ac:dyDescent="0.3">
      <c r="A27" s="56"/>
      <c r="B27" s="6" t="s">
        <v>392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394</v>
      </c>
      <c r="C29" s="6"/>
      <c r="D29" s="6"/>
    </row>
    <row r="30" spans="1:4" ht="18.75" x14ac:dyDescent="0.3">
      <c r="A30" s="56"/>
      <c r="B30" s="6" t="s">
        <v>393</v>
      </c>
      <c r="C30" s="6"/>
      <c r="D30" s="6"/>
    </row>
    <row r="31" spans="1:4" ht="18.75" customHeight="1" x14ac:dyDescent="0.3">
      <c r="B31" s="6" t="s">
        <v>397</v>
      </c>
    </row>
    <row r="32" spans="1:4" ht="16.5" x14ac:dyDescent="0.25">
      <c r="A32" s="3" t="s">
        <v>399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398</v>
      </c>
      <c r="D36" s="61">
        <v>23584700.079999998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3563</v>
      </c>
      <c r="D37" s="61">
        <v>158361940.40000001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3245</v>
      </c>
      <c r="D38" s="61">
        <v>137673877.63999999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342</v>
      </c>
      <c r="D39" s="61">
        <v>25405926.510000002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949</v>
      </c>
      <c r="D40" s="61">
        <v>49515641.530000001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1502</v>
      </c>
      <c r="D41" s="61">
        <v>66193282.18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9804</v>
      </c>
      <c r="D42" s="61">
        <v>408826220.75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2099</v>
      </c>
      <c r="D43" s="61">
        <v>80241888.469999999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3074</v>
      </c>
      <c r="D44" s="61">
        <v>141052359.50999999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3403</v>
      </c>
      <c r="D45" s="61">
        <v>155106226.47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119</v>
      </c>
      <c r="D46" s="61">
        <v>6087687.79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4902</v>
      </c>
      <c r="D47" s="61">
        <v>232906130.94999999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1022</v>
      </c>
      <c r="D48" s="61">
        <v>47226658.960000001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765</v>
      </c>
      <c r="D49" s="61">
        <v>50380761.390000001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6969</v>
      </c>
      <c r="D50" s="61">
        <v>670745656.08000004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889</v>
      </c>
      <c r="D51" s="61">
        <v>43018681.390000001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733</v>
      </c>
      <c r="D52" s="61">
        <v>44910625.280000001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377</v>
      </c>
      <c r="D53" s="61">
        <v>13383699.210000001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5159</v>
      </c>
      <c r="D54" s="61">
        <v>290527109.16000003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1384</v>
      </c>
      <c r="D55" s="61">
        <v>65342308.719999999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596</v>
      </c>
      <c r="D56" s="61">
        <v>24384943.609999999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1252</v>
      </c>
      <c r="D57" s="61">
        <v>53339324.100000001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4045</v>
      </c>
      <c r="D58" s="61">
        <v>174818703.78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1119</v>
      </c>
      <c r="D59" s="120">
        <v>57624232.43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11639</v>
      </c>
      <c r="D60" s="81">
        <v>890962748.46000004</v>
      </c>
    </row>
    <row r="61" spans="1:10" ht="22.5" customHeight="1" x14ac:dyDescent="0.25">
      <c r="A61" s="115">
        <v>26</v>
      </c>
      <c r="B61" s="116" t="s">
        <v>346</v>
      </c>
      <c r="C61" s="118">
        <v>1274</v>
      </c>
      <c r="D61" s="81">
        <v>50997636.890000001</v>
      </c>
    </row>
    <row r="62" spans="1:10" ht="22.5" customHeight="1" x14ac:dyDescent="0.25">
      <c r="A62" s="115">
        <v>27</v>
      </c>
      <c r="B62" s="116" t="s">
        <v>347</v>
      </c>
      <c r="C62" s="118">
        <v>1562</v>
      </c>
      <c r="D62" s="81">
        <v>76604721.400000006</v>
      </c>
    </row>
    <row r="63" spans="1:10" ht="22.5" customHeight="1" x14ac:dyDescent="0.25">
      <c r="A63" s="115">
        <v>28</v>
      </c>
      <c r="B63" s="116" t="s">
        <v>348</v>
      </c>
      <c r="C63" s="118">
        <v>2389</v>
      </c>
      <c r="D63" s="81">
        <v>109518461.86</v>
      </c>
    </row>
    <row r="64" spans="1:10" ht="22.5" customHeight="1" x14ac:dyDescent="0.25">
      <c r="A64" s="115">
        <v>29</v>
      </c>
      <c r="B64" s="116" t="s">
        <v>349</v>
      </c>
      <c r="C64" s="118">
        <v>1959</v>
      </c>
      <c r="D64" s="81">
        <v>87772813.569999993</v>
      </c>
    </row>
    <row r="65" spans="1:4" ht="22.5" customHeight="1" x14ac:dyDescent="0.25">
      <c r="A65" s="115">
        <v>30</v>
      </c>
      <c r="B65" s="116" t="s">
        <v>350</v>
      </c>
      <c r="C65" s="118">
        <v>1843</v>
      </c>
      <c r="D65" s="81">
        <v>75712257.230000004</v>
      </c>
    </row>
    <row r="66" spans="1:4" ht="22.5" customHeight="1" x14ac:dyDescent="0.25">
      <c r="A66" s="115">
        <v>31</v>
      </c>
      <c r="B66" s="116" t="s">
        <v>351</v>
      </c>
      <c r="C66" s="118">
        <v>4297</v>
      </c>
      <c r="D66" s="81">
        <v>197952261.02000001</v>
      </c>
    </row>
    <row r="67" spans="1:4" ht="22.5" customHeight="1" x14ac:dyDescent="0.25">
      <c r="A67" s="115">
        <v>32</v>
      </c>
      <c r="B67" s="116" t="s">
        <v>352</v>
      </c>
      <c r="C67" s="118">
        <v>4775</v>
      </c>
      <c r="D67" s="81">
        <v>226388682.84</v>
      </c>
    </row>
    <row r="68" spans="1:4" ht="22.5" customHeight="1" x14ac:dyDescent="0.25">
      <c r="A68" s="115">
        <v>33</v>
      </c>
      <c r="B68" s="116" t="s">
        <v>353</v>
      </c>
      <c r="C68" s="118">
        <v>1956</v>
      </c>
      <c r="D68" s="81">
        <v>96505499.079999998</v>
      </c>
    </row>
    <row r="69" spans="1:4" ht="22.5" customHeight="1" x14ac:dyDescent="0.25">
      <c r="A69" s="115">
        <v>34</v>
      </c>
      <c r="B69" s="116" t="s">
        <v>354</v>
      </c>
      <c r="C69" s="118">
        <v>756</v>
      </c>
      <c r="D69" s="81">
        <v>28636194.960000001</v>
      </c>
    </row>
    <row r="70" spans="1:4" ht="22.5" customHeight="1" x14ac:dyDescent="0.25">
      <c r="A70" s="115">
        <v>35</v>
      </c>
      <c r="B70" s="116" t="s">
        <v>355</v>
      </c>
      <c r="C70" s="118">
        <v>988</v>
      </c>
      <c r="D70" s="81">
        <v>39223494.850000001</v>
      </c>
    </row>
    <row r="71" spans="1:4" ht="22.5" customHeight="1" x14ac:dyDescent="0.25">
      <c r="A71" s="115">
        <v>36</v>
      </c>
      <c r="B71" s="116" t="s">
        <v>356</v>
      </c>
      <c r="C71" s="118">
        <v>439</v>
      </c>
      <c r="D71" s="81">
        <v>16478759.619999999</v>
      </c>
    </row>
    <row r="72" spans="1:4" ht="22.5" customHeight="1" x14ac:dyDescent="0.25">
      <c r="A72" s="115">
        <v>37</v>
      </c>
      <c r="B72" s="116" t="s">
        <v>357</v>
      </c>
      <c r="C72" s="118">
        <v>343</v>
      </c>
      <c r="D72" s="81">
        <v>13971439.789999999</v>
      </c>
    </row>
    <row r="73" spans="1:4" ht="22.5" customHeight="1" x14ac:dyDescent="0.3">
      <c r="A73" s="28"/>
      <c r="B73" s="117" t="s">
        <v>59</v>
      </c>
      <c r="C73" s="118">
        <f>SUM(C36:C72)</f>
        <v>91930</v>
      </c>
      <c r="D73" s="98">
        <f>SUM(D36:D72)</f>
        <v>4931383557.960001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 t="s">
        <v>70</v>
      </c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 t="s">
        <v>211</v>
      </c>
    </row>
    <row r="79" spans="1:4" ht="22.5" customHeight="1" x14ac:dyDescent="0.25">
      <c r="D79" s="24" t="s">
        <v>72</v>
      </c>
    </row>
    <row r="80" spans="1:4" ht="22.5" customHeight="1" x14ac:dyDescent="0.25">
      <c r="D80" s="24" t="s">
        <v>73</v>
      </c>
    </row>
    <row r="81" spans="1:4" ht="22.5" customHeight="1" x14ac:dyDescent="0.25">
      <c r="D81" s="24" t="s">
        <v>74</v>
      </c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382</v>
      </c>
      <c r="B103" s="23"/>
    </row>
    <row r="104" spans="1:15" ht="18" x14ac:dyDescent="0.25">
      <c r="A104" s="24" t="s">
        <v>383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90"/>
      <c r="D109" s="91"/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90"/>
      <c r="D110" s="92"/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5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90"/>
      <c r="D111" s="91"/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90"/>
      <c r="D112" s="91"/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93"/>
      <c r="D113" s="92"/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90"/>
      <c r="D114" s="92"/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90"/>
      <c r="D115" s="92"/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40</v>
      </c>
      <c r="C116" s="90"/>
      <c r="D116" s="92"/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44</v>
      </c>
      <c r="C117" s="90"/>
      <c r="D117" s="92"/>
      <c r="G117">
        <v>1</v>
      </c>
      <c r="H117" s="54">
        <v>1</v>
      </c>
      <c r="I117" s="54">
        <v>9415119.8000000007</v>
      </c>
      <c r="J117" s="54">
        <v>649564.88</v>
      </c>
      <c r="K117" s="55">
        <f>SUM(I117:J117)</f>
        <v>10064684.680000002</v>
      </c>
      <c r="L117" s="54"/>
    </row>
    <row r="118" spans="1:12" ht="31.5" customHeight="1" x14ac:dyDescent="0.3">
      <c r="A118" s="80" t="s">
        <v>41</v>
      </c>
      <c r="B118" s="83" t="s">
        <v>46</v>
      </c>
      <c r="C118" s="90"/>
      <c r="D118" s="92"/>
      <c r="G118">
        <v>1</v>
      </c>
      <c r="H118" s="54">
        <v>10</v>
      </c>
      <c r="I118" s="54">
        <v>8879968.4800000004</v>
      </c>
      <c r="J118" s="54">
        <v>26090442.879999999</v>
      </c>
      <c r="K118" s="55">
        <f t="shared" si="0"/>
        <v>34970411.359999999</v>
      </c>
      <c r="L118" s="55"/>
    </row>
    <row r="119" spans="1:12" ht="26.25" customHeight="1" x14ac:dyDescent="0.3">
      <c r="A119" s="80" t="s">
        <v>43</v>
      </c>
      <c r="B119" s="83" t="s">
        <v>294</v>
      </c>
      <c r="C119" s="90"/>
      <c r="D119" s="92"/>
      <c r="H119" s="54"/>
      <c r="I119" s="54">
        <v>5732483.5199999996</v>
      </c>
      <c r="J119" s="54"/>
      <c r="K119" s="55">
        <f t="shared" si="0"/>
        <v>5732483.5199999996</v>
      </c>
      <c r="L119" s="55"/>
    </row>
    <row r="120" spans="1:12" ht="26.25" customHeight="1" x14ac:dyDescent="0.3">
      <c r="A120" s="80" t="s">
        <v>45</v>
      </c>
      <c r="B120" s="79" t="s">
        <v>50</v>
      </c>
      <c r="C120" s="90"/>
      <c r="D120" s="92"/>
      <c r="H120" s="54"/>
      <c r="I120" s="54"/>
      <c r="J120" s="54"/>
      <c r="K120" s="55"/>
      <c r="L120" s="55"/>
    </row>
    <row r="121" spans="1:12" ht="26.25" customHeight="1" x14ac:dyDescent="0.3">
      <c r="A121" s="80" t="s">
        <v>47</v>
      </c>
      <c r="B121" s="79" t="s">
        <v>52</v>
      </c>
      <c r="C121" s="90"/>
      <c r="D121" s="92"/>
      <c r="H121" s="54"/>
      <c r="I121" s="54"/>
      <c r="J121" s="54"/>
      <c r="K121" s="55"/>
      <c r="L121" s="55"/>
    </row>
    <row r="122" spans="1:12" ht="33.75" customHeight="1" x14ac:dyDescent="0.3">
      <c r="A122" s="80" t="s">
        <v>49</v>
      </c>
      <c r="B122" s="79" t="s">
        <v>54</v>
      </c>
      <c r="C122" s="90"/>
      <c r="D122" s="92"/>
      <c r="G122">
        <v>0</v>
      </c>
      <c r="H122" s="54">
        <v>4</v>
      </c>
      <c r="I122" s="54">
        <v>6335727.1900000004</v>
      </c>
      <c r="J122" s="54">
        <v>0</v>
      </c>
      <c r="K122" s="55">
        <f t="shared" si="0"/>
        <v>6335727.1900000004</v>
      </c>
    </row>
    <row r="123" spans="1:12" ht="33.75" customHeight="1" x14ac:dyDescent="0.3">
      <c r="A123" s="100" t="s">
        <v>51</v>
      </c>
      <c r="B123" s="79" t="s">
        <v>381</v>
      </c>
      <c r="C123" s="90"/>
      <c r="D123" s="92"/>
      <c r="G123">
        <v>3</v>
      </c>
      <c r="H123" s="54">
        <v>1</v>
      </c>
      <c r="I123" s="54">
        <v>7602660.2400000002</v>
      </c>
      <c r="J123" s="54">
        <v>41048677.960000001</v>
      </c>
      <c r="K123" s="55">
        <f t="shared" si="0"/>
        <v>48651338.200000003</v>
      </c>
    </row>
    <row r="124" spans="1:12" ht="33.75" customHeight="1" x14ac:dyDescent="0.3">
      <c r="A124" s="107" t="s">
        <v>53</v>
      </c>
      <c r="B124" s="79" t="s">
        <v>69</v>
      </c>
      <c r="C124" s="90"/>
      <c r="D124" s="91"/>
      <c r="G124">
        <v>17</v>
      </c>
      <c r="H124" s="54">
        <v>16</v>
      </c>
      <c r="I124" s="54">
        <v>245144258.94999999</v>
      </c>
      <c r="J124" s="54">
        <v>82869575.909999996</v>
      </c>
      <c r="K124" s="55">
        <f t="shared" si="0"/>
        <v>328013834.86000001</v>
      </c>
    </row>
    <row r="125" spans="1:12" ht="33.75" customHeight="1" x14ac:dyDescent="0.3">
      <c r="A125" s="76"/>
      <c r="B125" s="75" t="s">
        <v>59</v>
      </c>
      <c r="C125" s="94">
        <f>SUM(C109:C124)</f>
        <v>0</v>
      </c>
      <c r="D125" s="95">
        <f>SUM(D109:D124)</f>
        <v>0</v>
      </c>
      <c r="G125">
        <v>0</v>
      </c>
      <c r="H125" s="54">
        <v>1</v>
      </c>
      <c r="I125" s="54">
        <v>578362.96</v>
      </c>
      <c r="J125" s="54">
        <v>0</v>
      </c>
      <c r="K125" s="55">
        <f t="shared" si="0"/>
        <v>578362.96</v>
      </c>
    </row>
    <row r="126" spans="1:12" ht="33.75" customHeight="1" x14ac:dyDescent="0.25">
      <c r="A126" s="4" t="s">
        <v>70</v>
      </c>
      <c r="B126" s="33"/>
      <c r="G126">
        <f>SUM(G109:G125)</f>
        <v>56</v>
      </c>
      <c r="H126" s="54">
        <f>SUM(H109:H125)</f>
        <v>134</v>
      </c>
      <c r="I126" s="54">
        <f>SUM(I109:I125)</f>
        <v>670601440.02999997</v>
      </c>
      <c r="J126" s="54">
        <f>SUM(J109:J125)</f>
        <v>243796321.36999997</v>
      </c>
      <c r="K126" s="55">
        <f>SUM(I126:J126)</f>
        <v>914397761.39999998</v>
      </c>
      <c r="L126" s="55"/>
    </row>
    <row r="127" spans="1:12" ht="20.25" customHeight="1" x14ac:dyDescent="0.25">
      <c r="H127" s="55">
        <f>H126+G126</f>
        <v>190</v>
      </c>
    </row>
    <row r="128" spans="1:12" x14ac:dyDescent="0.25">
      <c r="H128" s="55"/>
    </row>
    <row r="129" spans="1:4" ht="18" x14ac:dyDescent="0.25">
      <c r="D129" s="34" t="s">
        <v>211</v>
      </c>
    </row>
    <row r="130" spans="1:4" ht="18" x14ac:dyDescent="0.25">
      <c r="D130" s="24" t="s">
        <v>72</v>
      </c>
    </row>
    <row r="131" spans="1:4" ht="18" x14ac:dyDescent="0.25">
      <c r="D131" s="24" t="s">
        <v>73</v>
      </c>
    </row>
    <row r="132" spans="1:4" ht="18" x14ac:dyDescent="0.25">
      <c r="D132" s="24" t="s">
        <v>74</v>
      </c>
    </row>
    <row r="133" spans="1:4" ht="18" x14ac:dyDescent="0.25">
      <c r="D133" s="24"/>
    </row>
    <row r="134" spans="1:4" ht="18.75" x14ac:dyDescent="0.3">
      <c r="A134" s="36"/>
    </row>
    <row r="135" spans="1:4" ht="18.75" x14ac:dyDescent="0.3">
      <c r="A135" s="6"/>
    </row>
    <row r="136" spans="1:4" ht="18.75" x14ac:dyDescent="0.3">
      <c r="A136" s="6"/>
    </row>
    <row r="137" spans="1:4" ht="15.75" customHeight="1" x14ac:dyDescent="0.3">
      <c r="A137" s="6"/>
    </row>
    <row r="138" spans="1:4" ht="15.75" customHeight="1" x14ac:dyDescent="0.3">
      <c r="A138" s="6"/>
    </row>
    <row r="139" spans="1:4" ht="15.75" customHeight="1" x14ac:dyDescent="0.25"/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6"/>
  <sheetViews>
    <sheetView view="pageBreakPreview" topLeftCell="A12" zoomScale="93" workbookViewId="0">
      <selection activeCell="D66" sqref="D66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400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401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402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403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414</v>
      </c>
      <c r="B21" s="6"/>
      <c r="C21" s="6"/>
      <c r="D21" s="6"/>
    </row>
    <row r="22" spans="1:4" ht="18.75" x14ac:dyDescent="0.3">
      <c r="A22" s="4"/>
      <c r="B22" s="6" t="s">
        <v>405</v>
      </c>
      <c r="C22" s="6"/>
      <c r="D22" s="6"/>
    </row>
    <row r="23" spans="1:4" ht="18.75" x14ac:dyDescent="0.3">
      <c r="A23" s="56"/>
      <c r="B23" s="6" t="s">
        <v>395</v>
      </c>
      <c r="C23" s="6"/>
      <c r="D23" s="6"/>
    </row>
    <row r="24" spans="1:4" ht="18.75" x14ac:dyDescent="0.3">
      <c r="A24" s="56"/>
      <c r="B24" s="6" t="s">
        <v>410</v>
      </c>
      <c r="C24" s="6"/>
      <c r="D24" s="6"/>
    </row>
    <row r="25" spans="1:4" ht="18.75" x14ac:dyDescent="0.3">
      <c r="A25" s="56"/>
      <c r="B25" s="121" t="s">
        <v>404</v>
      </c>
      <c r="C25" s="6"/>
      <c r="D25" s="6"/>
    </row>
    <row r="26" spans="1:4" ht="18.75" x14ac:dyDescent="0.3">
      <c r="A26" s="4" t="s">
        <v>406</v>
      </c>
      <c r="B26" s="121"/>
      <c r="C26" s="6"/>
      <c r="D26" s="6"/>
    </row>
    <row r="27" spans="1:4" ht="18.75" x14ac:dyDescent="0.3">
      <c r="A27" s="56"/>
      <c r="B27" s="6" t="s">
        <v>407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395</v>
      </c>
      <c r="C29" s="6"/>
      <c r="D29" s="6"/>
    </row>
    <row r="30" spans="1:4" ht="18.75" x14ac:dyDescent="0.3">
      <c r="A30" s="56"/>
      <c r="B30" s="6" t="s">
        <v>409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411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398</v>
      </c>
      <c r="D36" s="61">
        <v>23579014.620000001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3560</v>
      </c>
      <c r="D37" s="61">
        <v>151555598.19999999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3241</v>
      </c>
      <c r="D38" s="61">
        <v>137865037.22999999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342</v>
      </c>
      <c r="D39" s="61">
        <v>26063740.32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949</v>
      </c>
      <c r="D40" s="61">
        <v>46585103.149999999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1502</v>
      </c>
      <c r="D41" s="61">
        <v>65536087.659999996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9802</v>
      </c>
      <c r="D42" s="61">
        <v>404740627.31999999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2099</v>
      </c>
      <c r="D43" s="61">
        <v>80907188.640000001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3074</v>
      </c>
      <c r="D44" s="61">
        <v>141599136.65000001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3403</v>
      </c>
      <c r="D45" s="61">
        <v>153720057.50999999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119</v>
      </c>
      <c r="D46" s="61">
        <v>6149330.0199999996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4901</v>
      </c>
      <c r="D47" s="61">
        <v>232633615.91999999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1022</v>
      </c>
      <c r="D48" s="61">
        <v>45334722.259999998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764</v>
      </c>
      <c r="D49" s="61">
        <v>48728015.060000002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6969</v>
      </c>
      <c r="D50" s="61">
        <v>679847182.28999996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889</v>
      </c>
      <c r="D51" s="61">
        <v>39272748.039999999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733</v>
      </c>
      <c r="D52" s="61">
        <v>46834258.460000001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377</v>
      </c>
      <c r="D53" s="61">
        <v>13383699.210000001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5159</v>
      </c>
      <c r="D54" s="61">
        <v>288050737.24000001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1383</v>
      </c>
      <c r="D55" s="61">
        <v>65254850.280000001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596</v>
      </c>
      <c r="D56" s="61">
        <v>24146310.66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1252</v>
      </c>
      <c r="D57" s="61">
        <v>53889378.060000002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4045</v>
      </c>
      <c r="D58" s="61">
        <v>173402598.24000001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1119</v>
      </c>
      <c r="D59" s="120">
        <v>58183960.109999999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11639</v>
      </c>
      <c r="D60" s="81">
        <v>894877782.25999999</v>
      </c>
    </row>
    <row r="61" spans="1:10" ht="22.5" customHeight="1" x14ac:dyDescent="0.25">
      <c r="A61" s="115">
        <v>26</v>
      </c>
      <c r="B61" s="116" t="s">
        <v>346</v>
      </c>
      <c r="C61" s="118">
        <v>1274</v>
      </c>
      <c r="D61" s="81">
        <v>50749127.469999999</v>
      </c>
    </row>
    <row r="62" spans="1:10" ht="22.5" customHeight="1" x14ac:dyDescent="0.25">
      <c r="A62" s="115">
        <v>27</v>
      </c>
      <c r="B62" s="116" t="s">
        <v>347</v>
      </c>
      <c r="C62" s="118">
        <v>1562</v>
      </c>
      <c r="D62" s="81">
        <v>76768369.5</v>
      </c>
    </row>
    <row r="63" spans="1:10" ht="22.5" customHeight="1" x14ac:dyDescent="0.25">
      <c r="A63" s="115">
        <v>28</v>
      </c>
      <c r="B63" s="116" t="s">
        <v>348</v>
      </c>
      <c r="C63" s="118">
        <v>2389</v>
      </c>
      <c r="D63" s="81">
        <v>108758842.81999999</v>
      </c>
    </row>
    <row r="64" spans="1:10" ht="22.5" customHeight="1" x14ac:dyDescent="0.25">
      <c r="A64" s="115">
        <v>29</v>
      </c>
      <c r="B64" s="116" t="s">
        <v>349</v>
      </c>
      <c r="C64" s="118">
        <v>1959</v>
      </c>
      <c r="D64" s="81">
        <v>87540812.549999997</v>
      </c>
    </row>
    <row r="65" spans="1:4" ht="22.5" customHeight="1" x14ac:dyDescent="0.25">
      <c r="A65" s="115">
        <v>30</v>
      </c>
      <c r="B65" s="116" t="s">
        <v>350</v>
      </c>
      <c r="C65" s="118">
        <v>1843</v>
      </c>
      <c r="D65" s="81">
        <v>77121830.719999999</v>
      </c>
    </row>
    <row r="66" spans="1:4" ht="22.5" customHeight="1" x14ac:dyDescent="0.25">
      <c r="A66" s="115">
        <v>31</v>
      </c>
      <c r="B66" s="116" t="s">
        <v>351</v>
      </c>
      <c r="C66" s="118">
        <v>4297</v>
      </c>
      <c r="D66" s="81">
        <v>197540446.40000001</v>
      </c>
    </row>
    <row r="67" spans="1:4" ht="22.5" customHeight="1" x14ac:dyDescent="0.25">
      <c r="A67" s="115">
        <v>32</v>
      </c>
      <c r="B67" s="116" t="s">
        <v>352</v>
      </c>
      <c r="C67" s="118">
        <v>4774</v>
      </c>
      <c r="D67" s="81">
        <v>221903993.03</v>
      </c>
    </row>
    <row r="68" spans="1:4" ht="22.5" customHeight="1" x14ac:dyDescent="0.25">
      <c r="A68" s="115">
        <v>33</v>
      </c>
      <c r="B68" s="116" t="s">
        <v>353</v>
      </c>
      <c r="C68" s="118">
        <v>1956</v>
      </c>
      <c r="D68" s="81">
        <v>97253040.930000007</v>
      </c>
    </row>
    <row r="69" spans="1:4" ht="22.5" customHeight="1" x14ac:dyDescent="0.25">
      <c r="A69" s="115">
        <v>34</v>
      </c>
      <c r="B69" s="116" t="s">
        <v>354</v>
      </c>
      <c r="C69" s="118">
        <v>756</v>
      </c>
      <c r="D69" s="81">
        <v>28734033.550000001</v>
      </c>
    </row>
    <row r="70" spans="1:4" ht="22.5" customHeight="1" x14ac:dyDescent="0.25">
      <c r="A70" s="115">
        <v>35</v>
      </c>
      <c r="B70" s="116" t="s">
        <v>355</v>
      </c>
      <c r="C70" s="118">
        <v>988</v>
      </c>
      <c r="D70" s="81">
        <v>39308112.759999998</v>
      </c>
    </row>
    <row r="71" spans="1:4" ht="22.5" customHeight="1" x14ac:dyDescent="0.25">
      <c r="A71" s="115">
        <v>36</v>
      </c>
      <c r="B71" s="116" t="s">
        <v>356</v>
      </c>
      <c r="C71" s="118">
        <v>439</v>
      </c>
      <c r="D71" s="81">
        <v>16684278.93</v>
      </c>
    </row>
    <row r="72" spans="1:4" ht="22.5" customHeight="1" x14ac:dyDescent="0.25">
      <c r="A72" s="115">
        <v>37</v>
      </c>
      <c r="B72" s="116" t="s">
        <v>357</v>
      </c>
      <c r="C72" s="118">
        <v>343</v>
      </c>
      <c r="D72" s="81">
        <v>13941244.050000001</v>
      </c>
    </row>
    <row r="73" spans="1:4" ht="22.5" customHeight="1" x14ac:dyDescent="0.3">
      <c r="A73" s="28"/>
      <c r="B73" s="117" t="s">
        <v>59</v>
      </c>
      <c r="C73" s="118">
        <f>SUM(C36:C72)</f>
        <v>91917</v>
      </c>
      <c r="D73" s="98">
        <f>SUM(D36:D72)</f>
        <v>4918444912.1200008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413</v>
      </c>
      <c r="B103" s="23"/>
    </row>
    <row r="104" spans="1:15" ht="18" x14ac:dyDescent="0.25">
      <c r="A104" s="24" t="s">
        <v>412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90">
        <v>4</v>
      </c>
      <c r="D109" s="91">
        <v>19654571.239999998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90">
        <v>3</v>
      </c>
      <c r="D110" s="92">
        <v>6672670.3600000003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2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90">
        <v>4</v>
      </c>
      <c r="D111" s="91">
        <v>16481196.82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90">
        <v>6</v>
      </c>
      <c r="D112" s="91">
        <v>26195983.920000002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93">
        <v>13</v>
      </c>
      <c r="D113" s="92">
        <v>58904596.229999997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90">
        <v>12</v>
      </c>
      <c r="D114" s="92">
        <v>28888096.260000002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90">
        <v>6</v>
      </c>
      <c r="D115" s="92">
        <v>39249147.299999997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44</v>
      </c>
      <c r="C116" s="90">
        <v>4</v>
      </c>
      <c r="D116" s="92">
        <v>16887620.16</v>
      </c>
      <c r="G116">
        <v>1</v>
      </c>
      <c r="H116" s="54">
        <v>1</v>
      </c>
      <c r="I116" s="54">
        <v>9415119.8000000007</v>
      </c>
      <c r="J116" s="54">
        <v>649564.88</v>
      </c>
      <c r="K116" s="55">
        <f>SUM(I116:J116)</f>
        <v>10064684.680000002</v>
      </c>
      <c r="L116" s="54"/>
    </row>
    <row r="117" spans="1:12" ht="31.5" customHeight="1" x14ac:dyDescent="0.3">
      <c r="A117" s="80" t="s">
        <v>39</v>
      </c>
      <c r="B117" s="83" t="s">
        <v>46</v>
      </c>
      <c r="C117" s="90">
        <v>7</v>
      </c>
      <c r="D117" s="92">
        <v>2180598.12</v>
      </c>
      <c r="G117">
        <v>1</v>
      </c>
      <c r="H117" s="54">
        <v>10</v>
      </c>
      <c r="I117" s="54">
        <v>8879968.4800000004</v>
      </c>
      <c r="J117" s="54">
        <v>26090442.879999999</v>
      </c>
      <c r="K117" s="55">
        <f t="shared" si="0"/>
        <v>34970411.359999999</v>
      </c>
      <c r="L117" s="55"/>
    </row>
    <row r="118" spans="1:12" ht="26.25" customHeight="1" x14ac:dyDescent="0.3">
      <c r="A118" s="80" t="s">
        <v>41</v>
      </c>
      <c r="B118" s="83" t="s">
        <v>294</v>
      </c>
      <c r="C118" s="90">
        <v>1</v>
      </c>
      <c r="D118" s="92">
        <v>6450784.1200000001</v>
      </c>
      <c r="H118" s="54"/>
      <c r="I118" s="54">
        <v>5732483.5199999996</v>
      </c>
      <c r="J118" s="54"/>
      <c r="K118" s="55">
        <f t="shared" si="0"/>
        <v>5732483.5199999996</v>
      </c>
      <c r="L118" s="55"/>
    </row>
    <row r="119" spans="1:12" ht="26.25" customHeight="1" x14ac:dyDescent="0.3">
      <c r="A119" s="80" t="s">
        <v>43</v>
      </c>
      <c r="B119" s="79" t="s">
        <v>52</v>
      </c>
      <c r="C119" s="90">
        <v>8</v>
      </c>
      <c r="D119" s="92">
        <v>25525324.239999998</v>
      </c>
      <c r="H119" s="54"/>
      <c r="I119" s="54"/>
      <c r="J119" s="54"/>
      <c r="K119" s="55"/>
      <c r="L119" s="55"/>
    </row>
    <row r="120" spans="1:12" ht="33.75" customHeight="1" x14ac:dyDescent="0.3">
      <c r="A120" s="80" t="s">
        <v>45</v>
      </c>
      <c r="B120" s="79" t="s">
        <v>54</v>
      </c>
      <c r="C120" s="90">
        <v>1</v>
      </c>
      <c r="D120" s="92">
        <v>1787458.24</v>
      </c>
      <c r="G120">
        <v>0</v>
      </c>
      <c r="H120" s="54">
        <v>4</v>
      </c>
      <c r="I120" s="54">
        <v>6335727.1900000004</v>
      </c>
      <c r="J120" s="54">
        <v>0</v>
      </c>
      <c r="K120" s="55">
        <f t="shared" si="0"/>
        <v>6335727.1900000004</v>
      </c>
    </row>
    <row r="121" spans="1:12" ht="33.75" customHeight="1" x14ac:dyDescent="0.3">
      <c r="A121" s="122" t="s">
        <v>47</v>
      </c>
      <c r="B121" s="79" t="s">
        <v>69</v>
      </c>
      <c r="C121" s="90">
        <v>4</v>
      </c>
      <c r="D121" s="91">
        <v>25618217.899999999</v>
      </c>
      <c r="G121">
        <v>17</v>
      </c>
      <c r="H121" s="54">
        <v>16</v>
      </c>
      <c r="I121" s="54">
        <v>245144258.94999999</v>
      </c>
      <c r="J121" s="54">
        <v>82869575.909999996</v>
      </c>
      <c r="K121" s="55">
        <f t="shared" si="0"/>
        <v>328013834.86000001</v>
      </c>
    </row>
    <row r="122" spans="1:12" ht="33.75" customHeight="1" x14ac:dyDescent="0.3">
      <c r="A122" s="76"/>
      <c r="B122" s="75" t="s">
        <v>59</v>
      </c>
      <c r="C122" s="94">
        <f>SUM(C109:C121)</f>
        <v>73</v>
      </c>
      <c r="D122" s="95">
        <f>SUM(D109:D121)</f>
        <v>274496264.91000003</v>
      </c>
      <c r="G122">
        <v>0</v>
      </c>
      <c r="H122" s="54">
        <v>1</v>
      </c>
      <c r="I122" s="54">
        <v>578362.96</v>
      </c>
      <c r="J122" s="54">
        <v>0</v>
      </c>
      <c r="K122" s="55">
        <f t="shared" si="0"/>
        <v>578362.96</v>
      </c>
    </row>
    <row r="123" spans="1:12" ht="33.75" customHeight="1" x14ac:dyDescent="0.25">
      <c r="A123" s="4" t="s">
        <v>70</v>
      </c>
      <c r="B123" s="33"/>
      <c r="G123">
        <f>SUM(G109:G122)</f>
        <v>53</v>
      </c>
      <c r="H123" s="54">
        <f>SUM(H109:H122)</f>
        <v>133</v>
      </c>
      <c r="I123" s="54">
        <f>SUM(I109:I122)</f>
        <v>662998779.78999996</v>
      </c>
      <c r="J123" s="54">
        <f>SUM(J109:J122)</f>
        <v>202747643.40999997</v>
      </c>
      <c r="K123" s="55">
        <f>SUM(I123:J123)</f>
        <v>865746423.19999993</v>
      </c>
      <c r="L123" s="55"/>
    </row>
    <row r="124" spans="1:12" ht="20.25" customHeight="1" x14ac:dyDescent="0.25">
      <c r="H124" s="55">
        <f>H123+G123</f>
        <v>186</v>
      </c>
    </row>
    <row r="125" spans="1:12" x14ac:dyDescent="0.25">
      <c r="H125" s="55"/>
    </row>
    <row r="126" spans="1:12" ht="18" x14ac:dyDescent="0.25">
      <c r="D126" s="34" t="s">
        <v>211</v>
      </c>
    </row>
    <row r="127" spans="1:12" ht="18" x14ac:dyDescent="0.25">
      <c r="D127" s="24" t="s">
        <v>72</v>
      </c>
    </row>
    <row r="128" spans="1:12" ht="18" x14ac:dyDescent="0.25">
      <c r="D128" s="24" t="s">
        <v>73</v>
      </c>
    </row>
    <row r="129" spans="1:4" ht="18" x14ac:dyDescent="0.25">
      <c r="D129" s="24" t="s">
        <v>74</v>
      </c>
    </row>
    <row r="130" spans="1:4" ht="18" x14ac:dyDescent="0.25">
      <c r="D130" s="24"/>
    </row>
    <row r="131" spans="1:4" ht="18.75" x14ac:dyDescent="0.3">
      <c r="A131" s="36"/>
    </row>
    <row r="132" spans="1:4" ht="18.75" x14ac:dyDescent="0.3">
      <c r="A132" s="6"/>
    </row>
    <row r="133" spans="1:4" ht="18.75" x14ac:dyDescent="0.3">
      <c r="A133" s="6"/>
    </row>
    <row r="134" spans="1:4" ht="15.75" customHeight="1" x14ac:dyDescent="0.3">
      <c r="A134" s="6"/>
    </row>
    <row r="135" spans="1:4" ht="15.75" customHeight="1" x14ac:dyDescent="0.3">
      <c r="A135" s="6"/>
    </row>
    <row r="136" spans="1:4" ht="15.75" customHeight="1" x14ac:dyDescent="0.25"/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39"/>
  <sheetViews>
    <sheetView view="pageBreakPreview" topLeftCell="A22" zoomScale="93" workbookViewId="0">
      <selection activeCell="D3" sqref="D3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415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416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417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418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430</v>
      </c>
      <c r="B21" s="6"/>
      <c r="C21" s="6"/>
      <c r="D21" s="6"/>
    </row>
    <row r="22" spans="1:4" ht="18.75" x14ac:dyDescent="0.3">
      <c r="A22" s="4"/>
      <c r="B22" s="6" t="s">
        <v>422</v>
      </c>
      <c r="C22" s="6"/>
      <c r="D22" s="6"/>
    </row>
    <row r="23" spans="1:4" ht="18.75" x14ac:dyDescent="0.3">
      <c r="A23" s="56"/>
      <c r="B23" s="6" t="s">
        <v>423</v>
      </c>
      <c r="C23" s="6"/>
      <c r="D23" s="6"/>
    </row>
    <row r="24" spans="1:4" ht="18.75" x14ac:dyDescent="0.3">
      <c r="A24" s="56"/>
      <c r="B24" s="6" t="s">
        <v>428</v>
      </c>
      <c r="C24" s="6"/>
      <c r="D24" s="6"/>
    </row>
    <row r="25" spans="1:4" ht="18.75" x14ac:dyDescent="0.3">
      <c r="A25" s="56"/>
      <c r="B25" s="121" t="s">
        <v>429</v>
      </c>
      <c r="C25" s="6"/>
      <c r="D25" s="6"/>
    </row>
    <row r="26" spans="1:4" ht="18.75" x14ac:dyDescent="0.3">
      <c r="A26" s="4" t="s">
        <v>420</v>
      </c>
      <c r="B26" s="121"/>
      <c r="C26" s="6"/>
      <c r="D26" s="6"/>
    </row>
    <row r="27" spans="1:4" ht="18.75" x14ac:dyDescent="0.3">
      <c r="A27" s="56"/>
      <c r="B27" s="6" t="s">
        <v>419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425</v>
      </c>
      <c r="C29" s="6"/>
      <c r="D29" s="6"/>
    </row>
    <row r="30" spans="1:4" ht="18.75" x14ac:dyDescent="0.3">
      <c r="A30" s="56"/>
      <c r="B30" s="6" t="s">
        <v>424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421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398</v>
      </c>
      <c r="D36" s="61">
        <v>23906026.309999999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3560</v>
      </c>
      <c r="D37" s="61">
        <v>152322674.40000001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3241</v>
      </c>
      <c r="D38" s="61">
        <v>139002445.31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342</v>
      </c>
      <c r="D39" s="61">
        <v>27484300.75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949</v>
      </c>
      <c r="D40" s="61">
        <v>48848097.140000001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1502</v>
      </c>
      <c r="D41" s="61">
        <v>66611477.490000002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9802</v>
      </c>
      <c r="D42" s="61">
        <v>405549795.69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2099</v>
      </c>
      <c r="D43" s="61">
        <v>81937220.099999994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3074</v>
      </c>
      <c r="D44" s="61">
        <v>145334347.68000001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3403</v>
      </c>
      <c r="D45" s="61">
        <v>155518693.75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119</v>
      </c>
      <c r="D46" s="61">
        <v>6217505.8899999997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4901</v>
      </c>
      <c r="D47" s="61">
        <v>233941071.40000001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1022</v>
      </c>
      <c r="D48" s="61">
        <v>45503858.079999998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764</v>
      </c>
      <c r="D49" s="61">
        <v>50986422.439999998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6969</v>
      </c>
      <c r="D50" s="61">
        <v>695585078.91999996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889</v>
      </c>
      <c r="D51" s="61">
        <v>39650208.200000003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733</v>
      </c>
      <c r="D52" s="61">
        <v>47507044.369999997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377</v>
      </c>
      <c r="D53" s="61">
        <v>13468317.119999999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5159</v>
      </c>
      <c r="D54" s="61">
        <v>290168961.76999998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1391</v>
      </c>
      <c r="D55" s="61">
        <v>65825738.490000002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603</v>
      </c>
      <c r="D56" s="61">
        <v>24207952.890000001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1259</v>
      </c>
      <c r="D57" s="61">
        <v>55169181.369999997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4045</v>
      </c>
      <c r="D58" s="61">
        <v>175047550.96000001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1119</v>
      </c>
      <c r="D59" s="123">
        <v>58122317.880000003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11649</v>
      </c>
      <c r="D60" s="81">
        <v>894938325.77999997</v>
      </c>
    </row>
    <row r="61" spans="1:10" ht="22.5" customHeight="1" x14ac:dyDescent="0.25">
      <c r="A61" s="115">
        <v>26</v>
      </c>
      <c r="B61" s="116" t="s">
        <v>346</v>
      </c>
      <c r="C61" s="118">
        <v>1279</v>
      </c>
      <c r="D61" s="81">
        <v>50850187.420000002</v>
      </c>
    </row>
    <row r="62" spans="1:10" ht="22.5" customHeight="1" x14ac:dyDescent="0.25">
      <c r="A62" s="115">
        <v>27</v>
      </c>
      <c r="B62" s="116" t="s">
        <v>347</v>
      </c>
      <c r="C62" s="118">
        <v>1563</v>
      </c>
      <c r="D62" s="81">
        <v>77318323.459999993</v>
      </c>
    </row>
    <row r="63" spans="1:10" ht="22.5" customHeight="1" x14ac:dyDescent="0.25">
      <c r="A63" s="115">
        <v>28</v>
      </c>
      <c r="B63" s="116" t="s">
        <v>348</v>
      </c>
      <c r="C63" s="118">
        <v>2389</v>
      </c>
      <c r="D63" s="81">
        <v>108941142.73999999</v>
      </c>
    </row>
    <row r="64" spans="1:10" ht="22.5" customHeight="1" x14ac:dyDescent="0.25">
      <c r="A64" s="115">
        <v>29</v>
      </c>
      <c r="B64" s="116" t="s">
        <v>349</v>
      </c>
      <c r="C64" s="118">
        <v>1959</v>
      </c>
      <c r="D64" s="81">
        <v>87201971.260000005</v>
      </c>
    </row>
    <row r="65" spans="1:4" ht="22.5" customHeight="1" x14ac:dyDescent="0.25">
      <c r="A65" s="115">
        <v>30</v>
      </c>
      <c r="B65" s="116" t="s">
        <v>350</v>
      </c>
      <c r="C65" s="118">
        <v>1843</v>
      </c>
      <c r="D65" s="81">
        <v>75856400.540000007</v>
      </c>
    </row>
    <row r="66" spans="1:4" ht="22.5" customHeight="1" x14ac:dyDescent="0.25">
      <c r="A66" s="115">
        <v>31</v>
      </c>
      <c r="B66" s="116" t="s">
        <v>351</v>
      </c>
      <c r="C66" s="118">
        <v>4297</v>
      </c>
      <c r="D66" s="81">
        <v>201521125.19</v>
      </c>
    </row>
    <row r="67" spans="1:4" ht="22.5" customHeight="1" x14ac:dyDescent="0.25">
      <c r="A67" s="115">
        <v>32</v>
      </c>
      <c r="B67" s="116" t="s">
        <v>352</v>
      </c>
      <c r="C67" s="118">
        <v>4774</v>
      </c>
      <c r="D67" s="81">
        <v>222106665.43000001</v>
      </c>
    </row>
    <row r="68" spans="1:4" ht="22.5" customHeight="1" x14ac:dyDescent="0.25">
      <c r="A68" s="115">
        <v>33</v>
      </c>
      <c r="B68" s="116" t="s">
        <v>353</v>
      </c>
      <c r="C68" s="118">
        <v>1956</v>
      </c>
      <c r="D68" s="81">
        <v>98455717.239999995</v>
      </c>
    </row>
    <row r="69" spans="1:4" ht="22.5" customHeight="1" x14ac:dyDescent="0.25">
      <c r="A69" s="115">
        <v>34</v>
      </c>
      <c r="B69" s="116" t="s">
        <v>354</v>
      </c>
      <c r="C69" s="118">
        <v>756</v>
      </c>
      <c r="D69" s="81">
        <v>28726650.460000001</v>
      </c>
    </row>
    <row r="70" spans="1:4" ht="22.5" customHeight="1" x14ac:dyDescent="0.25">
      <c r="A70" s="115">
        <v>35</v>
      </c>
      <c r="B70" s="116" t="s">
        <v>355</v>
      </c>
      <c r="C70" s="118">
        <v>988</v>
      </c>
      <c r="D70" s="81">
        <v>38944070.719999999</v>
      </c>
    </row>
    <row r="71" spans="1:4" ht="22.5" customHeight="1" x14ac:dyDescent="0.25">
      <c r="A71" s="115">
        <v>36</v>
      </c>
      <c r="B71" s="116" t="s">
        <v>356</v>
      </c>
      <c r="C71" s="118">
        <v>439</v>
      </c>
      <c r="D71" s="81">
        <v>16684278.93</v>
      </c>
    </row>
    <row r="72" spans="1:4" ht="22.5" customHeight="1" x14ac:dyDescent="0.25">
      <c r="A72" s="115">
        <v>37</v>
      </c>
      <c r="B72" s="116" t="s">
        <v>357</v>
      </c>
      <c r="C72" s="118">
        <v>343</v>
      </c>
      <c r="D72" s="81">
        <v>14178555.74</v>
      </c>
    </row>
    <row r="73" spans="1:4" ht="22.5" customHeight="1" x14ac:dyDescent="0.3">
      <c r="A73" s="28"/>
      <c r="B73" s="117" t="s">
        <v>59</v>
      </c>
      <c r="C73" s="118">
        <f>SUM(C36:C72)</f>
        <v>91955</v>
      </c>
      <c r="D73" s="98">
        <f>SUM(D36:D72)</f>
        <v>4963639703.3099995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427</v>
      </c>
      <c r="B103" s="23"/>
    </row>
    <row r="104" spans="1:15" ht="18" x14ac:dyDescent="0.25">
      <c r="A104" s="24" t="s">
        <v>426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90">
        <v>8</v>
      </c>
      <c r="D109" s="91">
        <v>26945936.02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90">
        <v>32</v>
      </c>
      <c r="D110" s="92">
        <v>84056739.230000004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3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90">
        <v>33</v>
      </c>
      <c r="D111" s="91">
        <v>90784780.670000002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90">
        <v>5</v>
      </c>
      <c r="D112" s="91">
        <v>15072826.800000001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93">
        <v>122</v>
      </c>
      <c r="D113" s="92">
        <v>341348753.54000002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90">
        <v>77</v>
      </c>
      <c r="D114" s="92">
        <v>251392804.90000001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90">
        <v>14</v>
      </c>
      <c r="D115" s="92">
        <v>48412306.009999998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76</v>
      </c>
      <c r="C116" s="90">
        <v>1</v>
      </c>
      <c r="D116" s="92">
        <v>65978.8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40</v>
      </c>
      <c r="C117" s="90">
        <v>6</v>
      </c>
      <c r="D117" s="92">
        <v>12912544.09</v>
      </c>
      <c r="G117">
        <v>1</v>
      </c>
      <c r="H117" s="54">
        <v>1</v>
      </c>
      <c r="I117" s="54">
        <v>9415119.8000000007</v>
      </c>
      <c r="J117" s="54">
        <v>649564.88</v>
      </c>
      <c r="K117" s="55">
        <f>SUM(I117:J117)</f>
        <v>10064684.680000002</v>
      </c>
      <c r="L117" s="54"/>
    </row>
    <row r="118" spans="1:12" ht="31.5" customHeight="1" x14ac:dyDescent="0.3">
      <c r="A118" s="80" t="s">
        <v>41</v>
      </c>
      <c r="B118" s="79" t="s">
        <v>44</v>
      </c>
      <c r="C118" s="90">
        <v>11</v>
      </c>
      <c r="D118" s="92">
        <v>22972144.52</v>
      </c>
      <c r="G118">
        <v>1</v>
      </c>
      <c r="H118" s="54">
        <v>10</v>
      </c>
      <c r="I118" s="54">
        <v>8879968.4800000004</v>
      </c>
      <c r="J118" s="54">
        <v>26090442.879999999</v>
      </c>
      <c r="K118" s="55">
        <f t="shared" si="0"/>
        <v>34970411.359999999</v>
      </c>
      <c r="L118" s="55"/>
    </row>
    <row r="119" spans="1:12" ht="26.25" customHeight="1" x14ac:dyDescent="0.3">
      <c r="A119" s="80" t="s">
        <v>43</v>
      </c>
      <c r="B119" s="83" t="s">
        <v>46</v>
      </c>
      <c r="C119" s="90">
        <v>2</v>
      </c>
      <c r="D119" s="92">
        <v>4431827.75</v>
      </c>
      <c r="H119" s="54"/>
      <c r="I119" s="54">
        <v>5732483.5199999996</v>
      </c>
      <c r="J119" s="54"/>
      <c r="K119" s="55">
        <f t="shared" si="0"/>
        <v>5732483.5199999996</v>
      </c>
      <c r="L119" s="55"/>
    </row>
    <row r="120" spans="1:12" ht="26.25" customHeight="1" x14ac:dyDescent="0.3">
      <c r="A120" s="80" t="s">
        <v>45</v>
      </c>
      <c r="B120" s="83" t="s">
        <v>294</v>
      </c>
      <c r="C120" s="90">
        <v>4</v>
      </c>
      <c r="D120" s="92">
        <v>8925371.5600000005</v>
      </c>
      <c r="H120" s="54"/>
      <c r="I120" s="54"/>
      <c r="J120" s="54"/>
      <c r="K120" s="55"/>
      <c r="L120" s="55"/>
    </row>
    <row r="121" spans="1:12" ht="33.75" customHeight="1" x14ac:dyDescent="0.3">
      <c r="A121" s="80" t="s">
        <v>47</v>
      </c>
      <c r="B121" s="79" t="s">
        <v>50</v>
      </c>
      <c r="C121" s="90">
        <v>10</v>
      </c>
      <c r="D121" s="92">
        <v>26284251.420000002</v>
      </c>
      <c r="G121">
        <v>0</v>
      </c>
      <c r="H121" s="54">
        <v>4</v>
      </c>
      <c r="I121" s="54">
        <v>6335727.1900000004</v>
      </c>
      <c r="J121" s="54">
        <v>0</v>
      </c>
      <c r="K121" s="55">
        <f t="shared" si="0"/>
        <v>6335727.1900000004</v>
      </c>
    </row>
    <row r="122" spans="1:12" ht="33.75" customHeight="1" x14ac:dyDescent="0.3">
      <c r="A122" s="80" t="s">
        <v>49</v>
      </c>
      <c r="B122" s="79" t="s">
        <v>52</v>
      </c>
      <c r="C122" s="90">
        <v>31</v>
      </c>
      <c r="D122" s="92">
        <v>104838347.91</v>
      </c>
      <c r="G122">
        <v>17</v>
      </c>
      <c r="H122" s="54">
        <v>16</v>
      </c>
      <c r="I122" s="54">
        <v>245144258.94999999</v>
      </c>
      <c r="J122" s="54">
        <v>82869575.909999996</v>
      </c>
      <c r="K122" s="55">
        <f t="shared" si="0"/>
        <v>328013834.86000001</v>
      </c>
    </row>
    <row r="123" spans="1:12" ht="33.75" customHeight="1" x14ac:dyDescent="0.3">
      <c r="A123" s="100" t="s">
        <v>51</v>
      </c>
      <c r="B123" s="79" t="s">
        <v>54</v>
      </c>
      <c r="C123" s="90">
        <v>6</v>
      </c>
      <c r="D123" s="92">
        <v>26733934.640000001</v>
      </c>
      <c r="G123">
        <v>0</v>
      </c>
      <c r="H123" s="54">
        <v>1</v>
      </c>
      <c r="I123" s="54">
        <v>578362.96</v>
      </c>
      <c r="J123" s="54">
        <v>0</v>
      </c>
      <c r="K123" s="55">
        <f t="shared" si="0"/>
        <v>578362.96</v>
      </c>
    </row>
    <row r="124" spans="1:12" ht="33.75" customHeight="1" x14ac:dyDescent="0.3">
      <c r="A124" s="107" t="s">
        <v>53</v>
      </c>
      <c r="B124" s="79" t="s">
        <v>381</v>
      </c>
      <c r="C124" s="90">
        <v>2</v>
      </c>
      <c r="D124" s="92">
        <v>3434984.89</v>
      </c>
      <c r="G124">
        <f>SUM(G109:G123)</f>
        <v>53</v>
      </c>
      <c r="H124" s="54">
        <f>SUM(H109:H123)</f>
        <v>133</v>
      </c>
      <c r="I124" s="54">
        <f>SUM(I109:I123)</f>
        <v>662998779.78999996</v>
      </c>
      <c r="J124" s="54">
        <f>SUM(J109:J123)</f>
        <v>202747643.40999997</v>
      </c>
      <c r="K124" s="55">
        <f>SUM(I124:J124)</f>
        <v>865746423.19999993</v>
      </c>
      <c r="L124" s="55"/>
    </row>
    <row r="125" spans="1:12" ht="20.25" customHeight="1" x14ac:dyDescent="0.3">
      <c r="A125">
        <v>17</v>
      </c>
      <c r="B125" s="79" t="s">
        <v>69</v>
      </c>
      <c r="C125" s="90">
        <v>8</v>
      </c>
      <c r="D125" s="91">
        <v>35382778.270000003</v>
      </c>
      <c r="H125" s="55">
        <f>H124+G124</f>
        <v>186</v>
      </c>
    </row>
    <row r="126" spans="1:12" ht="20.25" x14ac:dyDescent="0.3">
      <c r="A126" s="76"/>
      <c r="B126" s="75" t="s">
        <v>59</v>
      </c>
      <c r="C126" s="94">
        <f>SUM(C109:C125)</f>
        <v>372</v>
      </c>
      <c r="D126" s="95">
        <f>SUM(D109:D125)</f>
        <v>1103996311.0199997</v>
      </c>
      <c r="H126" s="55"/>
    </row>
    <row r="127" spans="1:12" ht="18" x14ac:dyDescent="0.25">
      <c r="A127" s="4" t="s">
        <v>70</v>
      </c>
      <c r="B127" s="33"/>
    </row>
    <row r="130" spans="1:4" ht="18" x14ac:dyDescent="0.25">
      <c r="D130" s="34" t="s">
        <v>211</v>
      </c>
    </row>
    <row r="131" spans="1:4" ht="18" x14ac:dyDescent="0.25">
      <c r="D131" s="24" t="s">
        <v>72</v>
      </c>
    </row>
    <row r="132" spans="1:4" ht="18" x14ac:dyDescent="0.25">
      <c r="D132" s="24" t="s">
        <v>73</v>
      </c>
    </row>
    <row r="133" spans="1:4" ht="18" x14ac:dyDescent="0.25">
      <c r="D133" s="24" t="s">
        <v>74</v>
      </c>
    </row>
    <row r="134" spans="1:4" ht="18" x14ac:dyDescent="0.25">
      <c r="D134" s="24"/>
    </row>
    <row r="135" spans="1:4" ht="15.75" customHeight="1" x14ac:dyDescent="0.3">
      <c r="A135" s="36"/>
    </row>
    <row r="136" spans="1:4" ht="15.75" customHeight="1" x14ac:dyDescent="0.3">
      <c r="A136" s="6"/>
    </row>
    <row r="137" spans="1:4" ht="15.75" customHeight="1" x14ac:dyDescent="0.3">
      <c r="A137" s="6"/>
    </row>
    <row r="138" spans="1:4" ht="18.75" x14ac:dyDescent="0.3">
      <c r="A138" s="6"/>
    </row>
    <row r="139" spans="1:4" ht="18.75" x14ac:dyDescent="0.3">
      <c r="A139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38"/>
  <sheetViews>
    <sheetView view="pageBreakPreview" topLeftCell="A10" zoomScale="93" workbookViewId="0">
      <selection activeCell="B41" sqref="B41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432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433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434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435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440</v>
      </c>
      <c r="B21" s="6"/>
      <c r="C21" s="6"/>
      <c r="D21" s="6"/>
    </row>
    <row r="22" spans="1:4" ht="18.75" x14ac:dyDescent="0.3">
      <c r="A22" s="4"/>
      <c r="B22" s="6" t="s">
        <v>441</v>
      </c>
      <c r="C22" s="6"/>
      <c r="D22" s="6"/>
    </row>
    <row r="23" spans="1:4" ht="18.75" x14ac:dyDescent="0.3">
      <c r="A23" s="56"/>
      <c r="B23" s="6" t="s">
        <v>442</v>
      </c>
      <c r="C23" s="6"/>
      <c r="D23" s="6"/>
    </row>
    <row r="24" spans="1:4" ht="18.75" x14ac:dyDescent="0.3">
      <c r="A24" s="56"/>
      <c r="B24" s="6" t="s">
        <v>443</v>
      </c>
      <c r="C24" s="6"/>
      <c r="D24" s="6"/>
    </row>
    <row r="25" spans="1:4" ht="18.75" x14ac:dyDescent="0.3">
      <c r="A25" s="56"/>
      <c r="B25" s="121" t="s">
        <v>444</v>
      </c>
      <c r="C25" s="6"/>
      <c r="D25" s="6"/>
    </row>
    <row r="26" spans="1:4" ht="18.75" x14ac:dyDescent="0.3">
      <c r="A26" s="4" t="s">
        <v>436</v>
      </c>
      <c r="B26" s="121"/>
      <c r="C26" s="6"/>
      <c r="D26" s="6"/>
    </row>
    <row r="27" spans="1:4" ht="18.75" x14ac:dyDescent="0.3">
      <c r="A27" s="56"/>
      <c r="B27" s="6" t="s">
        <v>437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445</v>
      </c>
      <c r="C29" s="6"/>
      <c r="D29" s="6"/>
    </row>
    <row r="30" spans="1:4" ht="18.75" x14ac:dyDescent="0.3">
      <c r="A30" s="56"/>
      <c r="B30" s="6" t="s">
        <v>446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438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399</v>
      </c>
      <c r="D36" s="61">
        <v>24771609.719999999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3560</v>
      </c>
      <c r="D37" s="61">
        <v>153458998.59999999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3241</v>
      </c>
      <c r="D38" s="61">
        <v>143265952.34999999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342</v>
      </c>
      <c r="D39" s="61">
        <v>26626512.620000001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949</v>
      </c>
      <c r="D40" s="61">
        <v>47803898.490000002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1503</v>
      </c>
      <c r="D41" s="61">
        <v>66141836.32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9804</v>
      </c>
      <c r="D42" s="61">
        <v>404098114.74000001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2099</v>
      </c>
      <c r="D43" s="61">
        <v>81471882.989999995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3075</v>
      </c>
      <c r="D44" s="61">
        <v>149726041.74000001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3403</v>
      </c>
      <c r="D45" s="61">
        <v>158964100.34999999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119</v>
      </c>
      <c r="D46" s="61">
        <v>6253957.4500000002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4901</v>
      </c>
      <c r="D47" s="61">
        <v>233617974.03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1022</v>
      </c>
      <c r="D48" s="61">
        <v>45593251.630000003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764</v>
      </c>
      <c r="D49" s="61">
        <v>50174357.359999999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6969</v>
      </c>
      <c r="D50" s="61">
        <v>700577570.49000001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889</v>
      </c>
      <c r="D51" s="61">
        <v>39591185.759999998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733</v>
      </c>
      <c r="D52" s="61">
        <v>47314623.049999997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377</v>
      </c>
      <c r="D53" s="61">
        <v>13461286.609999999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5159</v>
      </c>
      <c r="D54" s="61">
        <v>291702322.76999998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1391</v>
      </c>
      <c r="D55" s="61">
        <v>65587011.789999999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603</v>
      </c>
      <c r="D56" s="61">
        <v>24401624.859999999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1259</v>
      </c>
      <c r="D57" s="61">
        <v>55030633.789999999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4045</v>
      </c>
      <c r="D58" s="61">
        <v>174565123.11000001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1119</v>
      </c>
      <c r="D59" s="123">
        <v>57963043.270000003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11650</v>
      </c>
      <c r="D60" s="81">
        <v>899494002.59000003</v>
      </c>
    </row>
    <row r="61" spans="1:10" ht="22.5" customHeight="1" x14ac:dyDescent="0.25">
      <c r="A61" s="115">
        <v>26</v>
      </c>
      <c r="B61" s="116" t="s">
        <v>346</v>
      </c>
      <c r="C61" s="118">
        <v>1279</v>
      </c>
      <c r="D61" s="81">
        <v>50920421.289999999</v>
      </c>
    </row>
    <row r="62" spans="1:10" ht="22.5" customHeight="1" x14ac:dyDescent="0.25">
      <c r="A62" s="115">
        <v>27</v>
      </c>
      <c r="B62" s="116" t="s">
        <v>347</v>
      </c>
      <c r="C62" s="118">
        <v>1563</v>
      </c>
      <c r="D62" s="81">
        <v>77279851.290000007</v>
      </c>
    </row>
    <row r="63" spans="1:10" ht="22.5" customHeight="1" x14ac:dyDescent="0.25">
      <c r="A63" s="115">
        <v>28</v>
      </c>
      <c r="B63" s="116" t="s">
        <v>348</v>
      </c>
      <c r="C63" s="118">
        <v>2389</v>
      </c>
      <c r="D63" s="81">
        <v>109177632.06</v>
      </c>
    </row>
    <row r="64" spans="1:10" ht="22.5" customHeight="1" x14ac:dyDescent="0.25">
      <c r="A64" s="115">
        <v>29</v>
      </c>
      <c r="B64" s="116" t="s">
        <v>349</v>
      </c>
      <c r="C64" s="118">
        <v>1959</v>
      </c>
      <c r="D64" s="81">
        <v>86102549.239999995</v>
      </c>
    </row>
    <row r="65" spans="1:4" ht="22.5" customHeight="1" x14ac:dyDescent="0.25">
      <c r="A65" s="115">
        <v>30</v>
      </c>
      <c r="B65" s="116" t="s">
        <v>350</v>
      </c>
      <c r="C65" s="118">
        <v>1843</v>
      </c>
      <c r="D65" s="81">
        <v>76283176.930000007</v>
      </c>
    </row>
    <row r="66" spans="1:4" ht="22.5" customHeight="1" x14ac:dyDescent="0.25">
      <c r="A66" s="115">
        <v>31</v>
      </c>
      <c r="B66" s="116" t="s">
        <v>351</v>
      </c>
      <c r="C66" s="118">
        <v>4297</v>
      </c>
      <c r="D66" s="81">
        <v>198754923.72999999</v>
      </c>
    </row>
    <row r="67" spans="1:4" ht="22.5" customHeight="1" x14ac:dyDescent="0.25">
      <c r="A67" s="115">
        <v>32</v>
      </c>
      <c r="B67" s="116" t="s">
        <v>352</v>
      </c>
      <c r="C67" s="118">
        <v>4775</v>
      </c>
      <c r="D67" s="81">
        <v>222122548.72</v>
      </c>
    </row>
    <row r="68" spans="1:4" ht="22.5" customHeight="1" x14ac:dyDescent="0.25">
      <c r="A68" s="115">
        <v>33</v>
      </c>
      <c r="B68" s="116" t="s">
        <v>353</v>
      </c>
      <c r="C68" s="118">
        <v>1956</v>
      </c>
      <c r="D68" s="81">
        <v>97935764.590000004</v>
      </c>
    </row>
    <row r="69" spans="1:4" ht="22.5" customHeight="1" x14ac:dyDescent="0.25">
      <c r="A69" s="115">
        <v>34</v>
      </c>
      <c r="B69" s="116" t="s">
        <v>354</v>
      </c>
      <c r="C69" s="118">
        <v>756</v>
      </c>
      <c r="D69" s="81">
        <v>28873911.399999999</v>
      </c>
    </row>
    <row r="70" spans="1:4" ht="22.5" customHeight="1" x14ac:dyDescent="0.25">
      <c r="A70" s="115">
        <v>35</v>
      </c>
      <c r="B70" s="116" t="s">
        <v>355</v>
      </c>
      <c r="C70" s="118">
        <v>988</v>
      </c>
      <c r="D70" s="81">
        <v>38944070.719999999</v>
      </c>
    </row>
    <row r="71" spans="1:4" ht="22.5" customHeight="1" x14ac:dyDescent="0.25">
      <c r="A71" s="115">
        <v>36</v>
      </c>
      <c r="B71" s="116" t="s">
        <v>356</v>
      </c>
      <c r="C71" s="118">
        <v>439</v>
      </c>
      <c r="D71" s="81">
        <v>16684278.93</v>
      </c>
    </row>
    <row r="72" spans="1:4" ht="22.5" customHeight="1" x14ac:dyDescent="0.25">
      <c r="A72" s="115">
        <v>37</v>
      </c>
      <c r="B72" s="116" t="s">
        <v>357</v>
      </c>
      <c r="C72" s="118">
        <v>343</v>
      </c>
      <c r="D72" s="81">
        <v>14148569.6</v>
      </c>
    </row>
    <row r="73" spans="1:4" ht="22.5" customHeight="1" x14ac:dyDescent="0.3">
      <c r="A73" s="28"/>
      <c r="B73" s="117" t="s">
        <v>59</v>
      </c>
      <c r="C73" s="118">
        <f>SUM(C36:C72)</f>
        <v>91962</v>
      </c>
      <c r="D73" s="98">
        <f>SUM(D36:D72)</f>
        <v>4978884614.9800014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431</v>
      </c>
      <c r="B103" s="23"/>
    </row>
    <row r="104" spans="1:15" ht="18" x14ac:dyDescent="0.25">
      <c r="A104" s="24" t="s">
        <v>439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1</v>
      </c>
      <c r="D109" s="91">
        <v>405164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17</v>
      </c>
      <c r="D110" s="92">
        <v>31544912.920000002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2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12</v>
      </c>
      <c r="D111" s="91">
        <v>33923203.630000003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6</v>
      </c>
      <c r="D112" s="91">
        <v>55035615.210000001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57</v>
      </c>
      <c r="D113" s="92">
        <v>232353808.55000001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38</v>
      </c>
      <c r="D114" s="92">
        <v>90987563.980000004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14</v>
      </c>
      <c r="D115" s="92">
        <v>72867569.579999998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198</v>
      </c>
      <c r="C116" s="125">
        <v>1</v>
      </c>
      <c r="D116" s="92">
        <v>69457.600000000006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40</v>
      </c>
      <c r="C117" s="125">
        <v>10</v>
      </c>
      <c r="D117" s="92">
        <v>22012775.379999999</v>
      </c>
      <c r="G117">
        <v>1</v>
      </c>
      <c r="H117" s="54">
        <v>1</v>
      </c>
      <c r="I117" s="54">
        <v>9415119.8000000007</v>
      </c>
      <c r="J117" s="54">
        <v>649564.88</v>
      </c>
      <c r="K117" s="55">
        <f>SUM(I117:J117)</f>
        <v>10064684.680000002</v>
      </c>
      <c r="L117" s="54"/>
    </row>
    <row r="118" spans="1:12" ht="31.5" customHeight="1" x14ac:dyDescent="0.3">
      <c r="A118" s="80" t="s">
        <v>41</v>
      </c>
      <c r="B118" s="79" t="s">
        <v>44</v>
      </c>
      <c r="C118" s="125">
        <v>4</v>
      </c>
      <c r="D118" s="92">
        <v>6412773.6699999999</v>
      </c>
      <c r="G118">
        <v>1</v>
      </c>
      <c r="H118" s="54">
        <v>10</v>
      </c>
      <c r="I118" s="54">
        <v>8879968.4800000004</v>
      </c>
      <c r="J118" s="54">
        <v>26090442.879999999</v>
      </c>
      <c r="K118" s="55">
        <f t="shared" si="0"/>
        <v>34970411.359999999</v>
      </c>
      <c r="L118" s="55"/>
    </row>
    <row r="119" spans="1:12" ht="26.25" customHeight="1" x14ac:dyDescent="0.3">
      <c r="A119" s="80" t="s">
        <v>43</v>
      </c>
      <c r="B119" s="83" t="s">
        <v>46</v>
      </c>
      <c r="C119" s="125">
        <v>5</v>
      </c>
      <c r="D119" s="92">
        <v>11219079.029999999</v>
      </c>
      <c r="H119" s="54"/>
      <c r="I119" s="54">
        <v>5732483.5199999996</v>
      </c>
      <c r="J119" s="54"/>
      <c r="K119" s="55">
        <f t="shared" si="0"/>
        <v>5732483.5199999996</v>
      </c>
      <c r="L119" s="55"/>
    </row>
    <row r="120" spans="1:12" ht="33.75" customHeight="1" x14ac:dyDescent="0.3">
      <c r="A120" s="122" t="s">
        <v>45</v>
      </c>
      <c r="B120" s="79" t="s">
        <v>50</v>
      </c>
      <c r="C120" s="125">
        <v>11</v>
      </c>
      <c r="D120" s="92">
        <v>49066605.829999998</v>
      </c>
      <c r="G120">
        <v>0</v>
      </c>
      <c r="H120" s="54">
        <v>4</v>
      </c>
      <c r="I120" s="54">
        <v>6335727.1900000004</v>
      </c>
      <c r="J120" s="54">
        <v>0</v>
      </c>
      <c r="K120" s="55">
        <f t="shared" si="0"/>
        <v>6335727.1900000004</v>
      </c>
    </row>
    <row r="121" spans="1:12" ht="33.75" customHeight="1" x14ac:dyDescent="0.3">
      <c r="A121" s="124">
        <v>13</v>
      </c>
      <c r="B121" s="79" t="s">
        <v>52</v>
      </c>
      <c r="C121" s="125">
        <v>45</v>
      </c>
      <c r="D121" s="92">
        <v>116750018.34999999</v>
      </c>
      <c r="G121">
        <v>17</v>
      </c>
      <c r="H121" s="54">
        <v>16</v>
      </c>
      <c r="I121" s="54">
        <v>245144258.94999999</v>
      </c>
      <c r="J121" s="54">
        <v>82869575.909999996</v>
      </c>
      <c r="K121" s="55">
        <f t="shared" si="0"/>
        <v>328013834.86000001</v>
      </c>
    </row>
    <row r="122" spans="1:12" ht="33.75" customHeight="1" x14ac:dyDescent="0.3">
      <c r="A122" s="124">
        <v>14</v>
      </c>
      <c r="B122" s="79" t="s">
        <v>54</v>
      </c>
      <c r="C122" s="125">
        <v>2</v>
      </c>
      <c r="D122" s="92">
        <v>4898809.17</v>
      </c>
      <c r="G122">
        <v>0</v>
      </c>
      <c r="H122" s="54">
        <v>1</v>
      </c>
      <c r="I122" s="54">
        <v>578362.96</v>
      </c>
      <c r="J122" s="54">
        <v>0</v>
      </c>
      <c r="K122" s="55">
        <f t="shared" si="0"/>
        <v>578362.96</v>
      </c>
    </row>
    <row r="123" spans="1:12" ht="33.75" customHeight="1" x14ac:dyDescent="0.3">
      <c r="A123" s="124">
        <v>15</v>
      </c>
      <c r="B123" s="79" t="s">
        <v>381</v>
      </c>
      <c r="C123" s="125">
        <v>1</v>
      </c>
      <c r="D123" s="92">
        <v>911653.28</v>
      </c>
      <c r="G123">
        <f>SUM(G109:G122)</f>
        <v>53</v>
      </c>
      <c r="H123" s="54">
        <f>SUM(H109:H122)</f>
        <v>133</v>
      </c>
      <c r="I123" s="54">
        <f>SUM(I109:I122)</f>
        <v>662998779.78999996</v>
      </c>
      <c r="J123" s="54">
        <f>SUM(J109:J122)</f>
        <v>202747643.40999997</v>
      </c>
      <c r="K123" s="55">
        <f>SUM(I123:J123)</f>
        <v>865746423.19999993</v>
      </c>
      <c r="L123" s="55"/>
    </row>
    <row r="124" spans="1:12" ht="20.25" customHeight="1" x14ac:dyDescent="0.3">
      <c r="A124" s="124">
        <v>16</v>
      </c>
      <c r="B124" s="79" t="s">
        <v>69</v>
      </c>
      <c r="C124" s="125">
        <v>8</v>
      </c>
      <c r="D124" s="91">
        <v>26927050.949999999</v>
      </c>
      <c r="H124" s="55">
        <f>H123+G123</f>
        <v>186</v>
      </c>
    </row>
    <row r="125" spans="1:12" ht="20.25" x14ac:dyDescent="0.3">
      <c r="A125" s="76"/>
      <c r="B125" s="75" t="s">
        <v>59</v>
      </c>
      <c r="C125" s="94">
        <f>SUM(C109:C124)</f>
        <v>232</v>
      </c>
      <c r="D125" s="95">
        <f>SUM(D109:D124)</f>
        <v>755386061.13</v>
      </c>
      <c r="H125" s="55"/>
    </row>
    <row r="126" spans="1:12" ht="18" x14ac:dyDescent="0.25">
      <c r="A126" s="4" t="s">
        <v>70</v>
      </c>
      <c r="B126" s="33"/>
    </row>
    <row r="129" spans="1:4" ht="18" x14ac:dyDescent="0.25">
      <c r="D129" s="34" t="s">
        <v>211</v>
      </c>
    </row>
    <row r="130" spans="1:4" ht="18" x14ac:dyDescent="0.25">
      <c r="D130" s="24" t="s">
        <v>72</v>
      </c>
    </row>
    <row r="131" spans="1:4" ht="18" x14ac:dyDescent="0.25">
      <c r="D131" s="24" t="s">
        <v>73</v>
      </c>
    </row>
    <row r="132" spans="1:4" ht="18" x14ac:dyDescent="0.25">
      <c r="D132" s="24" t="s">
        <v>74</v>
      </c>
    </row>
    <row r="133" spans="1:4" ht="18" x14ac:dyDescent="0.25">
      <c r="D133" s="24"/>
    </row>
    <row r="134" spans="1:4" ht="15.75" customHeight="1" x14ac:dyDescent="0.3">
      <c r="A134" s="36"/>
    </row>
    <row r="135" spans="1:4" ht="15.75" customHeight="1" x14ac:dyDescent="0.3">
      <c r="A135" s="6"/>
    </row>
    <row r="136" spans="1:4" ht="15.75" customHeight="1" x14ac:dyDescent="0.3">
      <c r="A136" s="6"/>
    </row>
    <row r="137" spans="1:4" ht="18.75" x14ac:dyDescent="0.3">
      <c r="A137" s="6"/>
    </row>
    <row r="138" spans="1:4" ht="18.75" x14ac:dyDescent="0.3">
      <c r="A138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38"/>
  <sheetViews>
    <sheetView view="pageBreakPreview" topLeftCell="A26" zoomScale="93" workbookViewId="0">
      <selection activeCell="D22" sqref="D22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447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448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449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450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476</v>
      </c>
      <c r="B21" s="6"/>
      <c r="C21" s="6"/>
      <c r="D21" s="6"/>
    </row>
    <row r="22" spans="1:4" ht="18.75" x14ac:dyDescent="0.3">
      <c r="A22" s="4"/>
      <c r="B22" s="6" t="s">
        <v>453</v>
      </c>
      <c r="C22" s="6"/>
      <c r="D22" s="6"/>
    </row>
    <row r="23" spans="1:4" ht="18.75" x14ac:dyDescent="0.3">
      <c r="A23" s="56"/>
      <c r="B23" s="6" t="s">
        <v>454</v>
      </c>
      <c r="C23" s="6"/>
      <c r="D23" s="6"/>
    </row>
    <row r="24" spans="1:4" ht="18.75" x14ac:dyDescent="0.3">
      <c r="A24" s="56"/>
      <c r="B24" s="6" t="s">
        <v>455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451</v>
      </c>
      <c r="B26" s="121"/>
      <c r="C26" s="6"/>
      <c r="D26" s="6"/>
    </row>
    <row r="27" spans="1:4" ht="18.75" x14ac:dyDescent="0.3">
      <c r="A27" s="56"/>
      <c r="B27" s="6" t="s">
        <v>459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457</v>
      </c>
      <c r="C29" s="6"/>
      <c r="D29" s="6"/>
    </row>
    <row r="30" spans="1:4" ht="18.75" x14ac:dyDescent="0.3">
      <c r="A30" s="56"/>
      <c r="B30" s="6" t="s">
        <v>458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452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399</v>
      </c>
      <c r="D36" s="61">
        <v>24973553.510000002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3561</v>
      </c>
      <c r="D37" s="61">
        <v>153639626.80000001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3242</v>
      </c>
      <c r="D38" s="61">
        <v>139738458.33000001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342</v>
      </c>
      <c r="D39" s="61">
        <v>27339138.989999998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949</v>
      </c>
      <c r="D40" s="61">
        <v>47994024.060000002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1505</v>
      </c>
      <c r="D41" s="61">
        <v>66214069.229999997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9804</v>
      </c>
      <c r="D42" s="61">
        <v>404654337.98000002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2099</v>
      </c>
      <c r="D43" s="61">
        <v>82140463.25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3076</v>
      </c>
      <c r="D44" s="61">
        <v>144833986.36000001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3404</v>
      </c>
      <c r="D45" s="61">
        <v>154864609.75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119</v>
      </c>
      <c r="D46" s="61">
        <v>6315599.6799999997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4903</v>
      </c>
      <c r="D47" s="61">
        <v>234290712.41999999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1023</v>
      </c>
      <c r="D48" s="61">
        <v>45631899.420000002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764</v>
      </c>
      <c r="D49" s="61">
        <v>50511976.039999999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6969</v>
      </c>
      <c r="D50" s="61">
        <v>689819874.75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889</v>
      </c>
      <c r="D51" s="61">
        <v>39877415.859999999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734</v>
      </c>
      <c r="D52" s="61">
        <v>46644286.700000003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379</v>
      </c>
      <c r="D53" s="61">
        <v>13459343.630000001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5159</v>
      </c>
      <c r="D54" s="61">
        <v>291099928.66000003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1391</v>
      </c>
      <c r="D55" s="61">
        <v>66627293.590000004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603</v>
      </c>
      <c r="D56" s="61">
        <v>24611369.809999999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1259</v>
      </c>
      <c r="D57" s="61">
        <v>55099572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4045</v>
      </c>
      <c r="D58" s="61">
        <v>175098550.47999999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1119</v>
      </c>
      <c r="D59" s="123">
        <v>57321500.049999997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11655</v>
      </c>
      <c r="D60" s="81">
        <v>891495935.38</v>
      </c>
    </row>
    <row r="61" spans="1:10" ht="22.5" customHeight="1" x14ac:dyDescent="0.25">
      <c r="A61" s="115">
        <v>26</v>
      </c>
      <c r="B61" s="116" t="s">
        <v>346</v>
      </c>
      <c r="C61" s="118">
        <v>1279</v>
      </c>
      <c r="D61" s="81">
        <v>51245563.140000001</v>
      </c>
    </row>
    <row r="62" spans="1:10" ht="22.5" customHeight="1" x14ac:dyDescent="0.25">
      <c r="A62" s="115">
        <v>27</v>
      </c>
      <c r="B62" s="116" t="s">
        <v>347</v>
      </c>
      <c r="C62" s="118">
        <v>1566</v>
      </c>
      <c r="D62" s="81">
        <v>77435593.140000001</v>
      </c>
    </row>
    <row r="63" spans="1:10" ht="22.5" customHeight="1" x14ac:dyDescent="0.25">
      <c r="A63" s="115">
        <v>28</v>
      </c>
      <c r="B63" s="116" t="s">
        <v>348</v>
      </c>
      <c r="C63" s="118">
        <v>2389</v>
      </c>
      <c r="D63" s="81">
        <v>109883725.88</v>
      </c>
    </row>
    <row r="64" spans="1:10" ht="22.5" customHeight="1" x14ac:dyDescent="0.25">
      <c r="A64" s="115">
        <v>29</v>
      </c>
      <c r="B64" s="116" t="s">
        <v>349</v>
      </c>
      <c r="C64" s="118">
        <v>1959</v>
      </c>
      <c r="D64" s="81">
        <v>86145388.879999995</v>
      </c>
    </row>
    <row r="65" spans="1:4" ht="22.5" customHeight="1" x14ac:dyDescent="0.25">
      <c r="A65" s="115">
        <v>30</v>
      </c>
      <c r="B65" s="116" t="s">
        <v>350</v>
      </c>
      <c r="C65" s="118">
        <v>1844</v>
      </c>
      <c r="D65" s="81">
        <v>76469621.159999996</v>
      </c>
    </row>
    <row r="66" spans="1:4" ht="22.5" customHeight="1" x14ac:dyDescent="0.25">
      <c r="A66" s="115">
        <v>31</v>
      </c>
      <c r="B66" s="116" t="s">
        <v>351</v>
      </c>
      <c r="C66" s="118">
        <v>4297</v>
      </c>
      <c r="D66" s="81">
        <v>198779893.37</v>
      </c>
    </row>
    <row r="67" spans="1:4" ht="22.5" customHeight="1" x14ac:dyDescent="0.25">
      <c r="A67" s="115">
        <v>32</v>
      </c>
      <c r="B67" s="116" t="s">
        <v>352</v>
      </c>
      <c r="C67" s="118">
        <v>4776</v>
      </c>
      <c r="D67" s="81">
        <v>222594419.47</v>
      </c>
    </row>
    <row r="68" spans="1:4" ht="22.5" customHeight="1" x14ac:dyDescent="0.25">
      <c r="A68" s="115">
        <v>33</v>
      </c>
      <c r="B68" s="116" t="s">
        <v>353</v>
      </c>
      <c r="C68" s="118">
        <v>1956</v>
      </c>
      <c r="D68" s="81">
        <v>97850793.25</v>
      </c>
    </row>
    <row r="69" spans="1:4" ht="22.5" customHeight="1" x14ac:dyDescent="0.25">
      <c r="A69" s="115">
        <v>34</v>
      </c>
      <c r="B69" s="116" t="s">
        <v>354</v>
      </c>
      <c r="C69" s="118">
        <v>757</v>
      </c>
      <c r="D69" s="81">
        <v>28846147.850000001</v>
      </c>
    </row>
    <row r="70" spans="1:4" ht="22.5" customHeight="1" x14ac:dyDescent="0.25">
      <c r="A70" s="115">
        <v>35</v>
      </c>
      <c r="B70" s="116" t="s">
        <v>355</v>
      </c>
      <c r="C70" s="118">
        <v>989</v>
      </c>
      <c r="D70" s="81">
        <v>39784149.969999999</v>
      </c>
    </row>
    <row r="71" spans="1:4" ht="22.5" customHeight="1" x14ac:dyDescent="0.25">
      <c r="A71" s="115">
        <v>36</v>
      </c>
      <c r="B71" s="116" t="s">
        <v>356</v>
      </c>
      <c r="C71" s="118">
        <v>439</v>
      </c>
      <c r="D71" s="81">
        <v>16691166.199999999</v>
      </c>
    </row>
    <row r="72" spans="1:4" ht="22.5" customHeight="1" x14ac:dyDescent="0.25">
      <c r="A72" s="115">
        <v>37</v>
      </c>
      <c r="B72" s="116" t="s">
        <v>357</v>
      </c>
      <c r="C72" s="118">
        <v>344</v>
      </c>
      <c r="D72" s="81">
        <v>14281658.970000001</v>
      </c>
    </row>
    <row r="73" spans="1:4" ht="22.5" customHeight="1" x14ac:dyDescent="0.3">
      <c r="A73" s="28"/>
      <c r="B73" s="117" t="s">
        <v>59</v>
      </c>
      <c r="C73" s="118">
        <f>SUM(C36:C72)</f>
        <v>91987</v>
      </c>
      <c r="D73" s="98">
        <f>SUM(D36:D72)</f>
        <v>4954305648.0100021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460</v>
      </c>
      <c r="B103" s="23"/>
    </row>
    <row r="104" spans="1:15" ht="18" x14ac:dyDescent="0.25">
      <c r="A104" s="24" t="s">
        <v>461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5</v>
      </c>
      <c r="D109" s="91">
        <v>19575670.48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8</v>
      </c>
      <c r="D110" s="92">
        <v>48899298.799999997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2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7</v>
      </c>
      <c r="D111" s="91">
        <v>29118719.850000001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2</v>
      </c>
      <c r="D112" s="91">
        <v>12466725.98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30</v>
      </c>
      <c r="D113" s="91">
        <v>134661245.77000001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20</v>
      </c>
      <c r="D114" s="92">
        <v>74600968.629999995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7</v>
      </c>
      <c r="D115" s="92">
        <v>48158707.159999996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40</v>
      </c>
      <c r="C116" s="125">
        <v>5</v>
      </c>
      <c r="D116" s="92">
        <v>13567836.369999999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44</v>
      </c>
      <c r="C117" s="125">
        <v>6</v>
      </c>
      <c r="D117" s="92">
        <v>44958155.729999997</v>
      </c>
      <c r="G117">
        <v>1</v>
      </c>
      <c r="H117" s="54">
        <v>1</v>
      </c>
      <c r="I117" s="54">
        <v>9415119.8000000007</v>
      </c>
      <c r="J117" s="54">
        <v>649564.88</v>
      </c>
      <c r="K117" s="55">
        <f>SUM(I117:J117)</f>
        <v>10064684.680000002</v>
      </c>
      <c r="L117" s="54"/>
    </row>
    <row r="118" spans="1:12" ht="31.5" customHeight="1" x14ac:dyDescent="0.3">
      <c r="A118" s="80" t="s">
        <v>41</v>
      </c>
      <c r="B118" s="126" t="s">
        <v>68</v>
      </c>
      <c r="C118" s="125">
        <v>1</v>
      </c>
      <c r="D118" s="92">
        <v>1318276.7</v>
      </c>
      <c r="G118">
        <v>1</v>
      </c>
      <c r="H118" s="54">
        <v>10</v>
      </c>
      <c r="I118" s="54">
        <v>8879968.4800000004</v>
      </c>
      <c r="J118" s="54">
        <v>26090442.879999999</v>
      </c>
      <c r="K118" s="55">
        <f t="shared" si="0"/>
        <v>34970411.359999999</v>
      </c>
      <c r="L118" s="55"/>
    </row>
    <row r="119" spans="1:12" ht="26.25" customHeight="1" x14ac:dyDescent="0.3">
      <c r="A119" s="80" t="s">
        <v>43</v>
      </c>
      <c r="B119" s="83" t="s">
        <v>46</v>
      </c>
      <c r="C119" s="125">
        <v>2</v>
      </c>
      <c r="D119" s="92">
        <v>22285520.359999999</v>
      </c>
      <c r="H119" s="54"/>
      <c r="I119" s="54">
        <v>5732483.5199999996</v>
      </c>
      <c r="J119" s="54"/>
      <c r="K119" s="55">
        <f t="shared" si="0"/>
        <v>5732483.5199999996</v>
      </c>
      <c r="L119" s="55"/>
    </row>
    <row r="120" spans="1:12" ht="33.75" customHeight="1" x14ac:dyDescent="0.3">
      <c r="A120" s="122" t="s">
        <v>45</v>
      </c>
      <c r="B120" s="79" t="s">
        <v>50</v>
      </c>
      <c r="C120" s="125">
        <v>5</v>
      </c>
      <c r="D120" s="92">
        <v>73847324.700000003</v>
      </c>
      <c r="G120">
        <v>0</v>
      </c>
      <c r="H120" s="54">
        <v>4</v>
      </c>
      <c r="I120" s="54">
        <v>6335727.1900000004</v>
      </c>
      <c r="J120" s="54">
        <v>0</v>
      </c>
      <c r="K120" s="55">
        <f t="shared" si="0"/>
        <v>6335727.1900000004</v>
      </c>
    </row>
    <row r="121" spans="1:12" ht="33.75" customHeight="1" x14ac:dyDescent="0.3">
      <c r="A121" s="124">
        <v>13</v>
      </c>
      <c r="B121" s="79" t="s">
        <v>52</v>
      </c>
      <c r="C121" s="125">
        <v>21</v>
      </c>
      <c r="D121" s="92">
        <v>78704116.379999995</v>
      </c>
      <c r="G121">
        <v>17</v>
      </c>
      <c r="H121" s="54">
        <v>16</v>
      </c>
      <c r="I121" s="54">
        <v>245144258.94999999</v>
      </c>
      <c r="J121" s="54">
        <v>82869575.909999996</v>
      </c>
      <c r="K121" s="55">
        <f t="shared" si="0"/>
        <v>328013834.86000001</v>
      </c>
    </row>
    <row r="122" spans="1:12" ht="33.75" customHeight="1" x14ac:dyDescent="0.3">
      <c r="A122" s="124">
        <v>14</v>
      </c>
      <c r="B122" s="79" t="s">
        <v>54</v>
      </c>
      <c r="C122" s="125">
        <v>5</v>
      </c>
      <c r="D122" s="92">
        <v>31730636.120000001</v>
      </c>
      <c r="G122">
        <v>0</v>
      </c>
      <c r="H122" s="54">
        <v>1</v>
      </c>
      <c r="I122" s="54">
        <v>578362.96</v>
      </c>
      <c r="J122" s="54">
        <v>0</v>
      </c>
      <c r="K122" s="55">
        <f t="shared" si="0"/>
        <v>578362.96</v>
      </c>
    </row>
    <row r="123" spans="1:12" ht="33.75" customHeight="1" x14ac:dyDescent="0.3">
      <c r="A123" s="124">
        <v>15</v>
      </c>
      <c r="B123" s="79" t="s">
        <v>381</v>
      </c>
      <c r="C123" s="125">
        <v>1</v>
      </c>
      <c r="D123" s="92">
        <v>1716603.56</v>
      </c>
      <c r="G123">
        <f>SUM(G109:G122)</f>
        <v>53</v>
      </c>
      <c r="H123" s="54">
        <f>SUM(H109:H122)</f>
        <v>133</v>
      </c>
      <c r="I123" s="54">
        <f>SUM(I109:I122)</f>
        <v>662998779.78999996</v>
      </c>
      <c r="J123" s="54">
        <f>SUM(J109:J122)</f>
        <v>202747643.40999997</v>
      </c>
      <c r="K123" s="55">
        <f>SUM(I123:J123)</f>
        <v>865746423.19999993</v>
      </c>
      <c r="L123" s="55"/>
    </row>
    <row r="124" spans="1:12" ht="33.75" customHeight="1" x14ac:dyDescent="0.3">
      <c r="A124" s="124">
        <v>16</v>
      </c>
      <c r="B124" s="79" t="s">
        <v>69</v>
      </c>
      <c r="C124" s="125">
        <v>3</v>
      </c>
      <c r="D124" s="91">
        <v>32274046.280000001</v>
      </c>
      <c r="H124" s="54"/>
      <c r="I124" s="54"/>
      <c r="J124" s="54"/>
      <c r="K124" s="55"/>
      <c r="L124" s="55"/>
    </row>
    <row r="125" spans="1:12" ht="20.25" x14ac:dyDescent="0.3">
      <c r="A125" s="76"/>
      <c r="B125" s="75" t="s">
        <v>59</v>
      </c>
      <c r="C125" s="94">
        <f>SUM(C109:C124)</f>
        <v>128</v>
      </c>
      <c r="D125" s="95">
        <f>SUM(D109:D124)</f>
        <v>667883852.86999989</v>
      </c>
      <c r="H125" s="55"/>
    </row>
    <row r="126" spans="1:12" ht="18" x14ac:dyDescent="0.25">
      <c r="A126" s="4" t="s">
        <v>70</v>
      </c>
      <c r="B126" s="33"/>
    </row>
    <row r="129" spans="1:4" ht="18" x14ac:dyDescent="0.25">
      <c r="D129" s="34" t="s">
        <v>211</v>
      </c>
    </row>
    <row r="130" spans="1:4" ht="18" x14ac:dyDescent="0.25">
      <c r="D130" s="24" t="s">
        <v>72</v>
      </c>
    </row>
    <row r="131" spans="1:4" ht="18" x14ac:dyDescent="0.25">
      <c r="D131" s="24" t="s">
        <v>73</v>
      </c>
    </row>
    <row r="132" spans="1:4" ht="18" x14ac:dyDescent="0.25">
      <c r="D132" s="24" t="s">
        <v>74</v>
      </c>
    </row>
    <row r="133" spans="1:4" ht="18" x14ac:dyDescent="0.25">
      <c r="D133" s="24"/>
    </row>
    <row r="134" spans="1:4" ht="15.75" customHeight="1" x14ac:dyDescent="0.3">
      <c r="A134" s="36"/>
    </row>
    <row r="135" spans="1:4" ht="15.75" customHeight="1" x14ac:dyDescent="0.3">
      <c r="A135" s="6"/>
    </row>
    <row r="136" spans="1:4" ht="15.75" customHeight="1" x14ac:dyDescent="0.3">
      <c r="A136" s="6"/>
    </row>
    <row r="137" spans="1:4" ht="18.75" x14ac:dyDescent="0.3">
      <c r="A137" s="6"/>
    </row>
    <row r="138" spans="1:4" ht="18.75" x14ac:dyDescent="0.3">
      <c r="A138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38"/>
  <sheetViews>
    <sheetView view="pageBreakPreview" topLeftCell="A121" zoomScale="93" workbookViewId="0">
      <selection activeCell="C38" sqref="C38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462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463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464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465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475</v>
      </c>
      <c r="B21" s="6"/>
      <c r="C21" s="6"/>
      <c r="D21" s="6"/>
    </row>
    <row r="22" spans="1:4" ht="18.75" x14ac:dyDescent="0.3">
      <c r="A22" s="4"/>
      <c r="B22" s="6" t="s">
        <v>466</v>
      </c>
      <c r="C22" s="6"/>
      <c r="D22" s="6"/>
    </row>
    <row r="23" spans="1:4" ht="18.75" x14ac:dyDescent="0.3">
      <c r="A23" s="56"/>
      <c r="B23" s="6" t="s">
        <v>467</v>
      </c>
      <c r="C23" s="6"/>
      <c r="D23" s="6"/>
    </row>
    <row r="24" spans="1:4" ht="18.75" x14ac:dyDescent="0.3">
      <c r="A24" s="56"/>
      <c r="B24" s="6" t="s">
        <v>468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469</v>
      </c>
      <c r="B26" s="121"/>
      <c r="C26" s="6"/>
      <c r="D26" s="6"/>
    </row>
    <row r="27" spans="1:4" ht="18.75" x14ac:dyDescent="0.3">
      <c r="A27" s="56"/>
      <c r="B27" s="6" t="s">
        <v>470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471</v>
      </c>
      <c r="C29" s="6"/>
      <c r="D29" s="6"/>
    </row>
    <row r="30" spans="1:4" ht="18.75" x14ac:dyDescent="0.3">
      <c r="A30" s="56"/>
      <c r="B30" s="6" t="s">
        <v>472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473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399</v>
      </c>
      <c r="D36" s="61">
        <v>24973553.510000002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3558</v>
      </c>
      <c r="D37" s="61">
        <v>153639626.80000001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3240</v>
      </c>
      <c r="D38" s="61">
        <v>139738458.33000001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341</v>
      </c>
      <c r="D39" s="61">
        <v>27339138.989999998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948</v>
      </c>
      <c r="D40" s="61">
        <v>47994024.060000002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1504</v>
      </c>
      <c r="D41" s="61">
        <v>66214069.229999997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9805</v>
      </c>
      <c r="D42" s="61">
        <v>404654337.98000002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2094</v>
      </c>
      <c r="D43" s="61">
        <v>82140463.25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3073</v>
      </c>
      <c r="D44" s="61">
        <v>144833986.36000001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3404</v>
      </c>
      <c r="D45" s="61">
        <v>154864609.75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119</v>
      </c>
      <c r="D46" s="61">
        <v>6315599.6799999997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4901</v>
      </c>
      <c r="D47" s="61">
        <v>234290712.41999999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1022</v>
      </c>
      <c r="D48" s="61">
        <v>45631899.420000002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762</v>
      </c>
      <c r="D49" s="61">
        <v>50511976.039999999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6965</v>
      </c>
      <c r="D50" s="61">
        <v>689819874.75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889</v>
      </c>
      <c r="D51" s="61">
        <v>39877415.859999999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734</v>
      </c>
      <c r="D52" s="61">
        <v>46644286.700000003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379</v>
      </c>
      <c r="D53" s="61">
        <v>13459343.630000001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5155</v>
      </c>
      <c r="D54" s="61">
        <v>291099928.66000003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1390</v>
      </c>
      <c r="D55" s="61">
        <v>66627293.590000004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603</v>
      </c>
      <c r="D56" s="61">
        <v>24611369.809999999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1256</v>
      </c>
      <c r="D57" s="61">
        <v>55099572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4042</v>
      </c>
      <c r="D58" s="61">
        <v>175098550.47999999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1119</v>
      </c>
      <c r="D59" s="123">
        <v>57321500.049999997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11653</v>
      </c>
      <c r="D60" s="81">
        <v>891495935.38</v>
      </c>
    </row>
    <row r="61" spans="1:10" ht="22.5" customHeight="1" x14ac:dyDescent="0.25">
      <c r="A61" s="115">
        <v>26</v>
      </c>
      <c r="B61" s="116" t="s">
        <v>346</v>
      </c>
      <c r="C61" s="118">
        <v>1275</v>
      </c>
      <c r="D61" s="81">
        <v>51245563.140000001</v>
      </c>
    </row>
    <row r="62" spans="1:10" ht="22.5" customHeight="1" x14ac:dyDescent="0.25">
      <c r="A62" s="115">
        <v>27</v>
      </c>
      <c r="B62" s="116" t="s">
        <v>347</v>
      </c>
      <c r="C62" s="118">
        <v>1567</v>
      </c>
      <c r="D62" s="81">
        <v>77435593.140000001</v>
      </c>
    </row>
    <row r="63" spans="1:10" ht="22.5" customHeight="1" x14ac:dyDescent="0.25">
      <c r="A63" s="115">
        <v>28</v>
      </c>
      <c r="B63" s="116" t="s">
        <v>348</v>
      </c>
      <c r="C63" s="118">
        <v>2389</v>
      </c>
      <c r="D63" s="81">
        <v>109883725.88</v>
      </c>
    </row>
    <row r="64" spans="1:10" ht="22.5" customHeight="1" x14ac:dyDescent="0.25">
      <c r="A64" s="115">
        <v>29</v>
      </c>
      <c r="B64" s="116" t="s">
        <v>349</v>
      </c>
      <c r="C64" s="118">
        <v>1959</v>
      </c>
      <c r="D64" s="81">
        <v>86145388.879999995</v>
      </c>
    </row>
    <row r="65" spans="1:4" ht="22.5" customHeight="1" x14ac:dyDescent="0.25">
      <c r="A65" s="115">
        <v>30</v>
      </c>
      <c r="B65" s="116" t="s">
        <v>350</v>
      </c>
      <c r="C65" s="118">
        <v>1842</v>
      </c>
      <c r="D65" s="81">
        <v>76469621.159999996</v>
      </c>
    </row>
    <row r="66" spans="1:4" ht="22.5" customHeight="1" x14ac:dyDescent="0.25">
      <c r="A66" s="115">
        <v>31</v>
      </c>
      <c r="B66" s="116" t="s">
        <v>351</v>
      </c>
      <c r="C66" s="118">
        <v>4297</v>
      </c>
      <c r="D66" s="81">
        <v>198779893.37</v>
      </c>
    </row>
    <row r="67" spans="1:4" ht="22.5" customHeight="1" x14ac:dyDescent="0.25">
      <c r="A67" s="115">
        <v>32</v>
      </c>
      <c r="B67" s="116" t="s">
        <v>352</v>
      </c>
      <c r="C67" s="118">
        <v>4776</v>
      </c>
      <c r="D67" s="81">
        <v>222594419.47</v>
      </c>
    </row>
    <row r="68" spans="1:4" ht="22.5" customHeight="1" x14ac:dyDescent="0.25">
      <c r="A68" s="115">
        <v>33</v>
      </c>
      <c r="B68" s="116" t="s">
        <v>353</v>
      </c>
      <c r="C68" s="118">
        <v>1955</v>
      </c>
      <c r="D68" s="81">
        <v>97850793.25</v>
      </c>
    </row>
    <row r="69" spans="1:4" ht="22.5" customHeight="1" x14ac:dyDescent="0.25">
      <c r="A69" s="115">
        <v>34</v>
      </c>
      <c r="B69" s="116" t="s">
        <v>354</v>
      </c>
      <c r="C69" s="118">
        <v>759</v>
      </c>
      <c r="D69" s="81">
        <v>28846147.850000001</v>
      </c>
    </row>
    <row r="70" spans="1:4" ht="22.5" customHeight="1" x14ac:dyDescent="0.25">
      <c r="A70" s="115">
        <v>35</v>
      </c>
      <c r="B70" s="116" t="s">
        <v>355</v>
      </c>
      <c r="C70" s="118">
        <v>989</v>
      </c>
      <c r="D70" s="81">
        <v>39784149.969999999</v>
      </c>
    </row>
    <row r="71" spans="1:4" ht="22.5" customHeight="1" x14ac:dyDescent="0.25">
      <c r="A71" s="115">
        <v>36</v>
      </c>
      <c r="B71" s="116" t="s">
        <v>356</v>
      </c>
      <c r="C71" s="118">
        <v>439</v>
      </c>
      <c r="D71" s="81">
        <v>16691166.199999999</v>
      </c>
    </row>
    <row r="72" spans="1:4" ht="22.5" customHeight="1" x14ac:dyDescent="0.25">
      <c r="A72" s="115">
        <v>37</v>
      </c>
      <c r="B72" s="116" t="s">
        <v>357</v>
      </c>
      <c r="C72" s="118">
        <v>344</v>
      </c>
      <c r="D72" s="81">
        <v>14281658.970000001</v>
      </c>
    </row>
    <row r="73" spans="1:4" ht="22.5" customHeight="1" x14ac:dyDescent="0.3">
      <c r="A73" s="28"/>
      <c r="B73" s="117" t="s">
        <v>59</v>
      </c>
      <c r="C73" s="118">
        <f>SUM(C36:C72)</f>
        <v>91946</v>
      </c>
      <c r="D73" s="98">
        <f>SUM(D36:D72)</f>
        <v>4954305648.0100021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474</v>
      </c>
      <c r="B103" s="23"/>
    </row>
    <row r="104" spans="1:15" ht="18" x14ac:dyDescent="0.25">
      <c r="A104" s="24" t="s">
        <v>461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5</v>
      </c>
      <c r="D109" s="91">
        <v>19575670.48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8</v>
      </c>
      <c r="D110" s="92">
        <v>48899298.799999997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2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7</v>
      </c>
      <c r="D111" s="91">
        <v>29118719.850000001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2</v>
      </c>
      <c r="D112" s="91">
        <v>12466725.98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30</v>
      </c>
      <c r="D113" s="91">
        <v>134661245.77000001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20</v>
      </c>
      <c r="D114" s="92">
        <v>74600968.629999995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7</v>
      </c>
      <c r="D115" s="92">
        <v>48158707.159999996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40</v>
      </c>
      <c r="C116" s="125">
        <v>5</v>
      </c>
      <c r="D116" s="92">
        <v>13567836.369999999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44</v>
      </c>
      <c r="C117" s="125">
        <v>6</v>
      </c>
      <c r="D117" s="92">
        <v>44958155.729999997</v>
      </c>
      <c r="G117">
        <v>1</v>
      </c>
      <c r="H117" s="54">
        <v>1</v>
      </c>
      <c r="I117" s="54">
        <v>9415119.8000000007</v>
      </c>
      <c r="J117" s="54">
        <v>649564.88</v>
      </c>
      <c r="K117" s="55">
        <f>SUM(I117:J117)</f>
        <v>10064684.680000002</v>
      </c>
      <c r="L117" s="54"/>
    </row>
    <row r="118" spans="1:12" ht="31.5" customHeight="1" x14ac:dyDescent="0.3">
      <c r="A118" s="80" t="s">
        <v>41</v>
      </c>
      <c r="B118" s="126" t="s">
        <v>68</v>
      </c>
      <c r="C118" s="125">
        <v>1</v>
      </c>
      <c r="D118" s="92">
        <v>1318276.7</v>
      </c>
      <c r="G118">
        <v>1</v>
      </c>
      <c r="H118" s="54">
        <v>10</v>
      </c>
      <c r="I118" s="54">
        <v>8879968.4800000004</v>
      </c>
      <c r="J118" s="54">
        <v>26090442.879999999</v>
      </c>
      <c r="K118" s="55">
        <f t="shared" si="0"/>
        <v>34970411.359999999</v>
      </c>
      <c r="L118" s="55"/>
    </row>
    <row r="119" spans="1:12" ht="26.25" customHeight="1" x14ac:dyDescent="0.3">
      <c r="A119" s="80" t="s">
        <v>43</v>
      </c>
      <c r="B119" s="83" t="s">
        <v>46</v>
      </c>
      <c r="C119" s="125">
        <v>2</v>
      </c>
      <c r="D119" s="92">
        <v>22285520.359999999</v>
      </c>
      <c r="H119" s="54"/>
      <c r="I119" s="54">
        <v>5732483.5199999996</v>
      </c>
      <c r="J119" s="54"/>
      <c r="K119" s="55">
        <f t="shared" si="0"/>
        <v>5732483.5199999996</v>
      </c>
      <c r="L119" s="55"/>
    </row>
    <row r="120" spans="1:12" ht="33.75" customHeight="1" x14ac:dyDescent="0.3">
      <c r="A120" s="122" t="s">
        <v>45</v>
      </c>
      <c r="B120" s="79" t="s">
        <v>50</v>
      </c>
      <c r="C120" s="125">
        <v>5</v>
      </c>
      <c r="D120" s="92">
        <v>73847324.700000003</v>
      </c>
      <c r="G120">
        <v>0</v>
      </c>
      <c r="H120" s="54">
        <v>4</v>
      </c>
      <c r="I120" s="54">
        <v>6335727.1900000004</v>
      </c>
      <c r="J120" s="54">
        <v>0</v>
      </c>
      <c r="K120" s="55">
        <f t="shared" si="0"/>
        <v>6335727.1900000004</v>
      </c>
    </row>
    <row r="121" spans="1:12" ht="33.75" customHeight="1" x14ac:dyDescent="0.3">
      <c r="A121" s="124">
        <v>13</v>
      </c>
      <c r="B121" s="79" t="s">
        <v>52</v>
      </c>
      <c r="C121" s="125">
        <v>21</v>
      </c>
      <c r="D121" s="92">
        <v>78704116.379999995</v>
      </c>
      <c r="G121">
        <v>17</v>
      </c>
      <c r="H121" s="54">
        <v>16</v>
      </c>
      <c r="I121" s="54">
        <v>245144258.94999999</v>
      </c>
      <c r="J121" s="54">
        <v>82869575.909999996</v>
      </c>
      <c r="K121" s="55">
        <f t="shared" si="0"/>
        <v>328013834.86000001</v>
      </c>
    </row>
    <row r="122" spans="1:12" ht="33.75" customHeight="1" x14ac:dyDescent="0.3">
      <c r="A122" s="124">
        <v>14</v>
      </c>
      <c r="B122" s="79" t="s">
        <v>54</v>
      </c>
      <c r="C122" s="125">
        <v>5</v>
      </c>
      <c r="D122" s="92">
        <v>31730636.120000001</v>
      </c>
      <c r="G122">
        <v>0</v>
      </c>
      <c r="H122" s="54">
        <v>1</v>
      </c>
      <c r="I122" s="54">
        <v>578362.96</v>
      </c>
      <c r="J122" s="54">
        <v>0</v>
      </c>
      <c r="K122" s="55">
        <f t="shared" si="0"/>
        <v>578362.96</v>
      </c>
    </row>
    <row r="123" spans="1:12" ht="33.75" customHeight="1" x14ac:dyDescent="0.3">
      <c r="A123" s="124">
        <v>15</v>
      </c>
      <c r="B123" s="79" t="s">
        <v>381</v>
      </c>
      <c r="C123" s="125">
        <v>1</v>
      </c>
      <c r="D123" s="92">
        <v>1716603.56</v>
      </c>
      <c r="G123">
        <f>SUM(G109:G122)</f>
        <v>53</v>
      </c>
      <c r="H123" s="54">
        <f>SUM(H109:H122)</f>
        <v>133</v>
      </c>
      <c r="I123" s="54">
        <f>SUM(I109:I122)</f>
        <v>662998779.78999996</v>
      </c>
      <c r="J123" s="54">
        <f>SUM(J109:J122)</f>
        <v>202747643.40999997</v>
      </c>
      <c r="K123" s="55">
        <f>SUM(I123:J123)</f>
        <v>865746423.19999993</v>
      </c>
      <c r="L123" s="55"/>
    </row>
    <row r="124" spans="1:12" ht="33.75" customHeight="1" x14ac:dyDescent="0.3">
      <c r="A124" s="124">
        <v>16</v>
      </c>
      <c r="B124" s="79" t="s">
        <v>69</v>
      </c>
      <c r="C124" s="125">
        <v>3</v>
      </c>
      <c r="D124" s="91">
        <v>32274046.280000001</v>
      </c>
      <c r="H124" s="54"/>
      <c r="I124" s="54"/>
      <c r="J124" s="54"/>
      <c r="K124" s="55"/>
      <c r="L124" s="55"/>
    </row>
    <row r="125" spans="1:12" ht="20.25" x14ac:dyDescent="0.3">
      <c r="A125" s="76"/>
      <c r="B125" s="75" t="s">
        <v>59</v>
      </c>
      <c r="C125" s="94">
        <f>SUM(C109:C124)</f>
        <v>128</v>
      </c>
      <c r="D125" s="95">
        <f>SUM(D109:D124)</f>
        <v>667883852.86999989</v>
      </c>
      <c r="H125" s="55"/>
    </row>
    <row r="126" spans="1:12" ht="18" x14ac:dyDescent="0.25">
      <c r="A126" s="4" t="s">
        <v>70</v>
      </c>
      <c r="B126" s="33"/>
    </row>
    <row r="129" spans="1:4" ht="18" x14ac:dyDescent="0.25">
      <c r="D129" s="34" t="s">
        <v>211</v>
      </c>
    </row>
    <row r="130" spans="1:4" ht="18" x14ac:dyDescent="0.25">
      <c r="D130" s="24" t="s">
        <v>72</v>
      </c>
    </row>
    <row r="131" spans="1:4" ht="18" x14ac:dyDescent="0.25">
      <c r="D131" s="24" t="s">
        <v>73</v>
      </c>
    </row>
    <row r="132" spans="1:4" ht="18" x14ac:dyDescent="0.25">
      <c r="D132" s="24" t="s">
        <v>74</v>
      </c>
    </row>
    <row r="133" spans="1:4" ht="18" x14ac:dyDescent="0.25">
      <c r="D133" s="24"/>
    </row>
    <row r="134" spans="1:4" ht="15.75" customHeight="1" x14ac:dyDescent="0.3">
      <c r="A134" s="36"/>
    </row>
    <row r="135" spans="1:4" ht="15.75" customHeight="1" x14ac:dyDescent="0.3">
      <c r="A135" s="6"/>
    </row>
    <row r="136" spans="1:4" ht="15.75" customHeight="1" x14ac:dyDescent="0.3">
      <c r="A136" s="6"/>
    </row>
    <row r="137" spans="1:4" ht="18.75" x14ac:dyDescent="0.3">
      <c r="A137" s="6"/>
    </row>
    <row r="138" spans="1:4" ht="18.75" x14ac:dyDescent="0.3">
      <c r="A138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39"/>
  <sheetViews>
    <sheetView view="pageBreakPreview" topLeftCell="A25" zoomScale="93" workbookViewId="0">
      <selection activeCell="C36" sqref="C36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479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480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481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482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483</v>
      </c>
      <c r="B21" s="6"/>
      <c r="C21" s="6"/>
      <c r="D21" s="6"/>
    </row>
    <row r="22" spans="1:4" ht="18.75" x14ac:dyDescent="0.3">
      <c r="A22" s="4"/>
      <c r="B22" s="6" t="s">
        <v>484</v>
      </c>
      <c r="C22" s="6"/>
      <c r="D22" s="6"/>
    </row>
    <row r="23" spans="1:4" ht="18.75" x14ac:dyDescent="0.3">
      <c r="A23" s="56"/>
      <c r="B23" s="6" t="s">
        <v>485</v>
      </c>
      <c r="C23" s="6"/>
      <c r="D23" s="6"/>
    </row>
    <row r="24" spans="1:4" ht="18.75" x14ac:dyDescent="0.3">
      <c r="A24" s="56"/>
      <c r="B24" s="6" t="s">
        <v>486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487</v>
      </c>
      <c r="B26" s="121"/>
      <c r="C26" s="6"/>
      <c r="D26" s="6"/>
    </row>
    <row r="27" spans="1:4" ht="18.75" x14ac:dyDescent="0.3">
      <c r="A27" s="56"/>
      <c r="B27" s="6" t="s">
        <v>490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488</v>
      </c>
      <c r="C29" s="6"/>
      <c r="D29" s="6"/>
    </row>
    <row r="30" spans="1:4" ht="18.75" x14ac:dyDescent="0.3">
      <c r="A30" s="56"/>
      <c r="B30" s="6" t="s">
        <v>489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473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399</v>
      </c>
      <c r="D36" s="61">
        <v>26260471.91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3559</v>
      </c>
      <c r="D37" s="61">
        <v>157663562.15000001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3244</v>
      </c>
      <c r="D38" s="61">
        <v>143563399.63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342</v>
      </c>
      <c r="D39" s="61">
        <v>28468097.07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948</v>
      </c>
      <c r="D40" s="61">
        <v>50829779.299999997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1511</v>
      </c>
      <c r="D41" s="61">
        <v>68025146.079999998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9809</v>
      </c>
      <c r="D42" s="61">
        <v>422139467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2099</v>
      </c>
      <c r="D43" s="61">
        <v>83025427.930000007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3076</v>
      </c>
      <c r="D44" s="61">
        <v>157499213.38999999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3408</v>
      </c>
      <c r="D45" s="61">
        <v>161045184.63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119</v>
      </c>
      <c r="D46" s="61">
        <v>6926174.7999999998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4907</v>
      </c>
      <c r="D47" s="61">
        <v>239193724.38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1025</v>
      </c>
      <c r="D48" s="61">
        <v>46659176.170000002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769</v>
      </c>
      <c r="D49" s="61">
        <v>57471282.689999998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6962</v>
      </c>
      <c r="D50" s="61">
        <v>686450513.70000005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888</v>
      </c>
      <c r="D51" s="61">
        <v>41737775.75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737</v>
      </c>
      <c r="D52" s="61">
        <v>52865092.289999999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379</v>
      </c>
      <c r="D53" s="61">
        <v>14381955.83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5160</v>
      </c>
      <c r="D54" s="61">
        <v>306779362.45999998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1393</v>
      </c>
      <c r="D55" s="61">
        <v>70176768.209999993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604</v>
      </c>
      <c r="D56" s="61">
        <v>25658587.670000002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1255</v>
      </c>
      <c r="D57" s="61">
        <v>57330685.549999997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4046</v>
      </c>
      <c r="D58" s="61">
        <v>179335348.25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1119</v>
      </c>
      <c r="D59" s="123">
        <v>57659671.689999998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11653</v>
      </c>
      <c r="D60" s="81">
        <v>892756096.42999995</v>
      </c>
    </row>
    <row r="61" spans="1:10" ht="22.5" customHeight="1" x14ac:dyDescent="0.25">
      <c r="A61" s="115">
        <v>26</v>
      </c>
      <c r="B61" s="116" t="s">
        <v>346</v>
      </c>
      <c r="C61" s="118">
        <v>1276</v>
      </c>
      <c r="D61" s="81">
        <v>51880295.920000002</v>
      </c>
    </row>
    <row r="62" spans="1:10" ht="22.5" customHeight="1" x14ac:dyDescent="0.25">
      <c r="A62" s="115">
        <v>27</v>
      </c>
      <c r="B62" s="116" t="s">
        <v>347</v>
      </c>
      <c r="C62" s="118">
        <v>1569</v>
      </c>
      <c r="D62" s="81">
        <v>78575807.980000004</v>
      </c>
    </row>
    <row r="63" spans="1:10" ht="22.5" customHeight="1" x14ac:dyDescent="0.25">
      <c r="A63" s="115">
        <v>28</v>
      </c>
      <c r="B63" s="116" t="s">
        <v>348</v>
      </c>
      <c r="C63" s="118">
        <v>2394</v>
      </c>
      <c r="D63" s="81">
        <v>111920151.78</v>
      </c>
    </row>
    <row r="64" spans="1:10" ht="22.5" customHeight="1" x14ac:dyDescent="0.25">
      <c r="A64" s="115">
        <v>29</v>
      </c>
      <c r="B64" s="116" t="s">
        <v>349</v>
      </c>
      <c r="C64" s="118">
        <v>1959</v>
      </c>
      <c r="D64" s="81">
        <v>88223383.159999996</v>
      </c>
    </row>
    <row r="65" spans="1:4" ht="22.5" customHeight="1" x14ac:dyDescent="0.25">
      <c r="A65" s="115">
        <v>30</v>
      </c>
      <c r="B65" s="116" t="s">
        <v>350</v>
      </c>
      <c r="C65" s="118">
        <v>1843</v>
      </c>
      <c r="D65" s="81">
        <v>78454049.859999999</v>
      </c>
    </row>
    <row r="66" spans="1:4" ht="22.5" customHeight="1" x14ac:dyDescent="0.25">
      <c r="A66" s="115">
        <v>31</v>
      </c>
      <c r="B66" s="116" t="s">
        <v>351</v>
      </c>
      <c r="C66" s="118">
        <v>4301</v>
      </c>
      <c r="D66" s="81">
        <v>207372212.72999999</v>
      </c>
    </row>
    <row r="67" spans="1:4" ht="22.5" customHeight="1" x14ac:dyDescent="0.25">
      <c r="A67" s="115">
        <v>32</v>
      </c>
      <c r="B67" s="116" t="s">
        <v>352</v>
      </c>
      <c r="C67" s="118">
        <v>4775</v>
      </c>
      <c r="D67" s="81">
        <v>224495208.13</v>
      </c>
    </row>
    <row r="68" spans="1:4" ht="22.5" customHeight="1" x14ac:dyDescent="0.25">
      <c r="A68" s="115">
        <v>33</v>
      </c>
      <c r="B68" s="116" t="s">
        <v>353</v>
      </c>
      <c r="C68" s="118">
        <v>1957</v>
      </c>
      <c r="D68" s="81">
        <v>102838663.77</v>
      </c>
    </row>
    <row r="69" spans="1:4" ht="22.5" customHeight="1" x14ac:dyDescent="0.25">
      <c r="A69" s="115">
        <v>34</v>
      </c>
      <c r="B69" s="116" t="s">
        <v>354</v>
      </c>
      <c r="C69" s="118">
        <v>761</v>
      </c>
      <c r="D69" s="81">
        <v>28852087.73</v>
      </c>
    </row>
    <row r="70" spans="1:4" ht="22.5" customHeight="1" x14ac:dyDescent="0.25">
      <c r="A70" s="115">
        <v>35</v>
      </c>
      <c r="B70" s="116" t="s">
        <v>355</v>
      </c>
      <c r="C70" s="118">
        <v>991</v>
      </c>
      <c r="D70" s="81">
        <v>45224579.770000003</v>
      </c>
    </row>
    <row r="71" spans="1:4" ht="22.5" customHeight="1" x14ac:dyDescent="0.25">
      <c r="A71" s="115">
        <v>36</v>
      </c>
      <c r="B71" s="116" t="s">
        <v>356</v>
      </c>
      <c r="C71" s="118">
        <v>439</v>
      </c>
      <c r="D71" s="81">
        <v>16691166.199999999</v>
      </c>
    </row>
    <row r="72" spans="1:4" ht="22.5" customHeight="1" x14ac:dyDescent="0.25">
      <c r="A72" s="115">
        <v>37</v>
      </c>
      <c r="B72" s="116" t="s">
        <v>357</v>
      </c>
      <c r="C72" s="118">
        <v>344</v>
      </c>
      <c r="D72" s="81">
        <v>15164637.57</v>
      </c>
    </row>
    <row r="73" spans="1:4" ht="22.5" customHeight="1" x14ac:dyDescent="0.3">
      <c r="A73" s="28"/>
      <c r="B73" s="117" t="s">
        <v>59</v>
      </c>
      <c r="C73" s="118">
        <f>SUM(C36:C72)</f>
        <v>92020</v>
      </c>
      <c r="D73" s="98">
        <f>SUM(D36:D72)</f>
        <v>5083594209.5599995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477</v>
      </c>
      <c r="B103" s="23"/>
    </row>
    <row r="104" spans="1:15" ht="18" x14ac:dyDescent="0.25">
      <c r="A104" s="24" t="s">
        <v>478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4</v>
      </c>
      <c r="D109" s="91">
        <v>6169343.2599999998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19</v>
      </c>
      <c r="D110" s="92">
        <v>41072396.579999998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3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37</v>
      </c>
      <c r="D111" s="91">
        <v>166186356.81999999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9</v>
      </c>
      <c r="D112" s="92">
        <v>24103145.5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57</v>
      </c>
      <c r="D113" s="91">
        <v>289354023.22000003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32</v>
      </c>
      <c r="D114" s="92">
        <v>101200205.23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24</v>
      </c>
      <c r="D115" s="92">
        <v>103682340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258</v>
      </c>
      <c r="C116" s="125">
        <v>4</v>
      </c>
      <c r="D116" s="92">
        <v>11285948.890000001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40</v>
      </c>
      <c r="C117" s="125">
        <v>8</v>
      </c>
      <c r="D117" s="92">
        <v>56221249.859999999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41</v>
      </c>
      <c r="B118" s="79" t="s">
        <v>44</v>
      </c>
      <c r="C118" s="125">
        <v>14</v>
      </c>
      <c r="D118" s="92">
        <v>103746582.2</v>
      </c>
      <c r="G118">
        <v>1</v>
      </c>
      <c r="H118" s="54">
        <v>1</v>
      </c>
      <c r="I118" s="54">
        <v>9415119.8000000007</v>
      </c>
      <c r="J118" s="54">
        <v>649564.88</v>
      </c>
      <c r="K118" s="55">
        <f>SUM(I118:J118)</f>
        <v>10064684.680000002</v>
      </c>
      <c r="L118" s="54"/>
    </row>
    <row r="119" spans="1:12" ht="31.5" customHeight="1" x14ac:dyDescent="0.3">
      <c r="A119" s="80" t="s">
        <v>43</v>
      </c>
      <c r="B119" s="126" t="s">
        <v>68</v>
      </c>
      <c r="C119" s="125">
        <v>7</v>
      </c>
      <c r="D119" s="92">
        <v>11406364</v>
      </c>
      <c r="G119">
        <v>1</v>
      </c>
      <c r="H119" s="54">
        <v>10</v>
      </c>
      <c r="I119" s="54">
        <v>8879968.4800000004</v>
      </c>
      <c r="J119" s="54">
        <v>26090442.879999999</v>
      </c>
      <c r="K119" s="55">
        <f t="shared" si="0"/>
        <v>34970411.359999999</v>
      </c>
      <c r="L119" s="55"/>
    </row>
    <row r="120" spans="1:12" ht="26.25" customHeight="1" x14ac:dyDescent="0.3">
      <c r="A120" s="122" t="s">
        <v>45</v>
      </c>
      <c r="B120" s="83" t="s">
        <v>46</v>
      </c>
      <c r="C120" s="125">
        <v>6</v>
      </c>
      <c r="D120" s="92">
        <v>6627128.5099999998</v>
      </c>
      <c r="H120" s="54"/>
      <c r="I120" s="54">
        <v>5732483.5199999996</v>
      </c>
      <c r="J120" s="54"/>
      <c r="K120" s="55">
        <f t="shared" si="0"/>
        <v>5732483.5199999996</v>
      </c>
      <c r="L120" s="55"/>
    </row>
    <row r="121" spans="1:12" ht="33.75" customHeight="1" x14ac:dyDescent="0.3">
      <c r="A121" s="124">
        <v>13</v>
      </c>
      <c r="B121" s="79" t="s">
        <v>50</v>
      </c>
      <c r="C121" s="125">
        <v>10</v>
      </c>
      <c r="D121" s="92">
        <v>46187472.07</v>
      </c>
      <c r="G121">
        <v>0</v>
      </c>
      <c r="H121" s="54">
        <v>4</v>
      </c>
      <c r="I121" s="54">
        <v>6335727.1900000004</v>
      </c>
      <c r="J121" s="54">
        <v>0</v>
      </c>
      <c r="K121" s="55">
        <f t="shared" si="0"/>
        <v>6335727.1900000004</v>
      </c>
    </row>
    <row r="122" spans="1:12" ht="33.75" customHeight="1" x14ac:dyDescent="0.3">
      <c r="A122" s="124">
        <v>14</v>
      </c>
      <c r="B122" s="79" t="s">
        <v>52</v>
      </c>
      <c r="C122" s="125">
        <v>43</v>
      </c>
      <c r="D122" s="92">
        <v>234776918.81999999</v>
      </c>
      <c r="G122">
        <v>17</v>
      </c>
      <c r="H122" s="54">
        <v>16</v>
      </c>
      <c r="I122" s="54">
        <v>245144258.94999999</v>
      </c>
      <c r="J122" s="54">
        <v>82869575.909999996</v>
      </c>
      <c r="K122" s="55">
        <f t="shared" si="0"/>
        <v>328013834.86000001</v>
      </c>
    </row>
    <row r="123" spans="1:12" ht="33.75" customHeight="1" x14ac:dyDescent="0.3">
      <c r="A123" s="124">
        <v>15</v>
      </c>
      <c r="B123" s="79" t="s">
        <v>54</v>
      </c>
      <c r="C123" s="125">
        <v>7</v>
      </c>
      <c r="D123" s="92">
        <v>20947569.98</v>
      </c>
      <c r="G123">
        <v>0</v>
      </c>
      <c r="H123" s="54">
        <v>1</v>
      </c>
      <c r="I123" s="54">
        <v>578362.96</v>
      </c>
      <c r="J123" s="54">
        <v>0</v>
      </c>
      <c r="K123" s="55">
        <f t="shared" si="0"/>
        <v>578362.96</v>
      </c>
    </row>
    <row r="124" spans="1:12" ht="33.75" customHeight="1" x14ac:dyDescent="0.3">
      <c r="A124" s="124">
        <v>16</v>
      </c>
      <c r="B124" s="79" t="s">
        <v>381</v>
      </c>
      <c r="C124" s="125">
        <v>9</v>
      </c>
      <c r="D124" s="92">
        <v>56429739.979999997</v>
      </c>
      <c r="G124">
        <f>SUM(G109:G123)</f>
        <v>53</v>
      </c>
      <c r="H124" s="54">
        <f>SUM(H109:H123)</f>
        <v>133</v>
      </c>
      <c r="I124" s="54">
        <f>SUM(I109:I123)</f>
        <v>662998779.78999996</v>
      </c>
      <c r="J124" s="54">
        <f>SUM(J109:J123)</f>
        <v>202747643.40999997</v>
      </c>
      <c r="K124" s="55">
        <f>SUM(I124:J124)</f>
        <v>865746423.19999993</v>
      </c>
      <c r="L124" s="55"/>
    </row>
    <row r="125" spans="1:12" ht="33.75" customHeight="1" x14ac:dyDescent="0.3">
      <c r="A125" s="127">
        <v>17</v>
      </c>
      <c r="B125" s="79" t="s">
        <v>69</v>
      </c>
      <c r="C125" s="125">
        <v>8</v>
      </c>
      <c r="D125" s="91">
        <v>12796790.050000001</v>
      </c>
      <c r="H125" s="54"/>
      <c r="I125" s="54"/>
      <c r="J125" s="54"/>
      <c r="K125" s="55"/>
      <c r="L125" s="55"/>
    </row>
    <row r="126" spans="1:12" ht="20.25" x14ac:dyDescent="0.3">
      <c r="A126" s="76"/>
      <c r="B126" s="75" t="s">
        <v>59</v>
      </c>
      <c r="C126" s="94">
        <f>SUM(C109:C125)</f>
        <v>298</v>
      </c>
      <c r="D126" s="95">
        <f>SUM(D109:D125)</f>
        <v>1292193574.97</v>
      </c>
      <c r="H126" s="55"/>
    </row>
    <row r="127" spans="1:12" ht="18" x14ac:dyDescent="0.25">
      <c r="A127" s="4" t="s">
        <v>70</v>
      </c>
      <c r="B127" s="33"/>
    </row>
    <row r="130" spans="1:4" ht="18" x14ac:dyDescent="0.25">
      <c r="D130" s="34" t="s">
        <v>211</v>
      </c>
    </row>
    <row r="131" spans="1:4" ht="18" x14ac:dyDescent="0.25">
      <c r="D131" s="24" t="s">
        <v>72</v>
      </c>
    </row>
    <row r="132" spans="1:4" ht="18" x14ac:dyDescent="0.25">
      <c r="D132" s="24" t="s">
        <v>73</v>
      </c>
    </row>
    <row r="133" spans="1:4" ht="18" x14ac:dyDescent="0.25">
      <c r="D133" s="24" t="s">
        <v>74</v>
      </c>
    </row>
    <row r="134" spans="1:4" ht="18" x14ac:dyDescent="0.25">
      <c r="D134" s="24"/>
    </row>
    <row r="135" spans="1:4" ht="15.75" customHeight="1" x14ac:dyDescent="0.3">
      <c r="A135" s="36"/>
    </row>
    <row r="136" spans="1:4" ht="15.75" customHeight="1" x14ac:dyDescent="0.3">
      <c r="A136" s="6"/>
    </row>
    <row r="137" spans="1:4" ht="15.75" customHeight="1" x14ac:dyDescent="0.3">
      <c r="A137" s="6"/>
    </row>
    <row r="138" spans="1:4" ht="18.75" x14ac:dyDescent="0.3">
      <c r="A138" s="6"/>
    </row>
    <row r="139" spans="1:4" ht="18.75" x14ac:dyDescent="0.3">
      <c r="A139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35"/>
  <sheetViews>
    <sheetView view="pageBreakPreview" topLeftCell="A97" zoomScale="93" workbookViewId="0">
      <selection activeCell="A105" sqref="A105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491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492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493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494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495</v>
      </c>
      <c r="B21" s="6"/>
      <c r="C21" s="6"/>
      <c r="D21" s="6"/>
    </row>
    <row r="22" spans="1:4" ht="18.75" x14ac:dyDescent="0.3">
      <c r="A22" s="4"/>
      <c r="B22" s="6" t="s">
        <v>496</v>
      </c>
      <c r="C22" s="6"/>
      <c r="D22" s="6"/>
    </row>
    <row r="23" spans="1:4" ht="18.75" x14ac:dyDescent="0.3">
      <c r="A23" s="56"/>
      <c r="B23" s="6" t="s">
        <v>497</v>
      </c>
      <c r="C23" s="6"/>
      <c r="D23" s="6"/>
    </row>
    <row r="24" spans="1:4" ht="18.75" x14ac:dyDescent="0.3">
      <c r="A24" s="56"/>
      <c r="B24" s="6" t="s">
        <v>498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499</v>
      </c>
      <c r="B26" s="121"/>
      <c r="C26" s="6"/>
      <c r="D26" s="6"/>
    </row>
    <row r="27" spans="1:4" ht="18.75" x14ac:dyDescent="0.3">
      <c r="A27" s="56"/>
      <c r="B27" s="6" t="s">
        <v>500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503</v>
      </c>
      <c r="C29" s="6"/>
      <c r="D29" s="6"/>
    </row>
    <row r="30" spans="1:4" ht="18.75" x14ac:dyDescent="0.3">
      <c r="A30" s="56"/>
      <c r="B30" s="6" t="s">
        <v>504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505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397</v>
      </c>
      <c r="D36" s="61">
        <v>25380201.02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3557</v>
      </c>
      <c r="D37" s="61">
        <v>155690208.81999999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3240</v>
      </c>
      <c r="D38" s="61">
        <v>140779586.31999999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344</v>
      </c>
      <c r="D39" s="61">
        <v>28568409.809999999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945</v>
      </c>
      <c r="D40" s="61">
        <v>48865969.909999996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1509</v>
      </c>
      <c r="D41" s="61">
        <v>66785012.829999998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9806</v>
      </c>
      <c r="D42" s="61">
        <v>408515123.32999998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2097</v>
      </c>
      <c r="D43" s="61">
        <v>82003772.049999997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3074</v>
      </c>
      <c r="D44" s="61">
        <v>147929116.31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3405</v>
      </c>
      <c r="D45" s="61">
        <v>155768394.91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118</v>
      </c>
      <c r="D46" s="61">
        <v>6468393.46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4906</v>
      </c>
      <c r="D47" s="61">
        <v>235264100.31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1024</v>
      </c>
      <c r="D48" s="61">
        <v>46003102.170000002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767</v>
      </c>
      <c r="D49" s="61">
        <v>52952537.049999997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6965</v>
      </c>
      <c r="D50" s="61">
        <v>687889556.98000002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887</v>
      </c>
      <c r="D51" s="61">
        <v>40578924.130000003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735</v>
      </c>
      <c r="D52" s="61">
        <v>49159024.990000002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377</v>
      </c>
      <c r="D53" s="61">
        <v>13642009.32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5159</v>
      </c>
      <c r="D54" s="61">
        <v>291969920.69999999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1391</v>
      </c>
      <c r="D55" s="61">
        <v>68011861.010000005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601</v>
      </c>
      <c r="D56" s="61">
        <v>24724085.539999999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1253</v>
      </c>
      <c r="D57" s="61">
        <v>55672877.619999997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4044</v>
      </c>
      <c r="D58" s="61">
        <v>176645591.75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1118</v>
      </c>
      <c r="D59" s="123">
        <v>57650086.710000001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11651</v>
      </c>
      <c r="D60" s="81">
        <v>890361249.83000004</v>
      </c>
    </row>
    <row r="61" spans="1:10" ht="22.5" customHeight="1" x14ac:dyDescent="0.25">
      <c r="A61" s="115">
        <v>26</v>
      </c>
      <c r="B61" s="116" t="s">
        <v>346</v>
      </c>
      <c r="C61" s="118">
        <v>1274</v>
      </c>
      <c r="D61" s="81">
        <v>51378353.850000001</v>
      </c>
    </row>
    <row r="62" spans="1:10" ht="22.5" customHeight="1" x14ac:dyDescent="0.25">
      <c r="A62" s="115">
        <v>27</v>
      </c>
      <c r="B62" s="116" t="s">
        <v>347</v>
      </c>
      <c r="C62" s="118">
        <v>1567</v>
      </c>
      <c r="D62" s="81">
        <v>77581404.079999998</v>
      </c>
    </row>
    <row r="63" spans="1:10" ht="22.5" customHeight="1" x14ac:dyDescent="0.25">
      <c r="A63" s="115">
        <v>28</v>
      </c>
      <c r="B63" s="116" t="s">
        <v>348</v>
      </c>
      <c r="C63" s="118">
        <v>2403</v>
      </c>
      <c r="D63" s="81">
        <v>112044150.02</v>
      </c>
    </row>
    <row r="64" spans="1:10" ht="22.5" customHeight="1" x14ac:dyDescent="0.25">
      <c r="A64" s="115">
        <v>29</v>
      </c>
      <c r="B64" s="116" t="s">
        <v>349</v>
      </c>
      <c r="C64" s="118">
        <v>1957</v>
      </c>
      <c r="D64" s="81">
        <v>86863396.269999996</v>
      </c>
    </row>
    <row r="65" spans="1:4" ht="22.5" customHeight="1" x14ac:dyDescent="0.25">
      <c r="A65" s="115">
        <v>30</v>
      </c>
      <c r="B65" s="116" t="s">
        <v>350</v>
      </c>
      <c r="C65" s="118">
        <v>1842</v>
      </c>
      <c r="D65" s="81">
        <v>77007476.989999995</v>
      </c>
    </row>
    <row r="66" spans="1:4" ht="22.5" customHeight="1" x14ac:dyDescent="0.25">
      <c r="A66" s="115">
        <v>31</v>
      </c>
      <c r="B66" s="116" t="s">
        <v>351</v>
      </c>
      <c r="C66" s="118">
        <v>4298</v>
      </c>
      <c r="D66" s="81">
        <v>200462696.72</v>
      </c>
    </row>
    <row r="67" spans="1:4" ht="22.5" customHeight="1" x14ac:dyDescent="0.25">
      <c r="A67" s="115">
        <v>32</v>
      </c>
      <c r="B67" s="116" t="s">
        <v>352</v>
      </c>
      <c r="C67" s="118">
        <v>4773</v>
      </c>
      <c r="D67" s="81">
        <v>223253612.16</v>
      </c>
    </row>
    <row r="68" spans="1:4" ht="22.5" customHeight="1" x14ac:dyDescent="0.25">
      <c r="A68" s="115">
        <v>33</v>
      </c>
      <c r="B68" s="116" t="s">
        <v>353</v>
      </c>
      <c r="C68" s="118">
        <v>1956</v>
      </c>
      <c r="D68" s="81">
        <v>99247991.599999994</v>
      </c>
    </row>
    <row r="69" spans="1:4" ht="22.5" customHeight="1" x14ac:dyDescent="0.25">
      <c r="A69" s="115">
        <v>34</v>
      </c>
      <c r="B69" s="116" t="s">
        <v>354</v>
      </c>
      <c r="C69" s="118">
        <v>760</v>
      </c>
      <c r="D69" s="81">
        <v>28817547.719999999</v>
      </c>
    </row>
    <row r="70" spans="1:4" ht="22.5" customHeight="1" x14ac:dyDescent="0.25">
      <c r="A70" s="115">
        <v>35</v>
      </c>
      <c r="B70" s="116" t="s">
        <v>355</v>
      </c>
      <c r="C70" s="118">
        <v>1008</v>
      </c>
      <c r="D70" s="81">
        <v>47460951.630000003</v>
      </c>
    </row>
    <row r="71" spans="1:4" ht="22.5" customHeight="1" x14ac:dyDescent="0.25">
      <c r="A71" s="115">
        <v>36</v>
      </c>
      <c r="B71" s="116" t="s">
        <v>356</v>
      </c>
      <c r="C71" s="118">
        <v>446</v>
      </c>
      <c r="D71" s="81">
        <v>16733661.960000001</v>
      </c>
    </row>
    <row r="72" spans="1:4" ht="22.5" customHeight="1" x14ac:dyDescent="0.25">
      <c r="A72" s="115">
        <v>37</v>
      </c>
      <c r="B72" s="116" t="s">
        <v>357</v>
      </c>
      <c r="C72" s="118">
        <v>342</v>
      </c>
      <c r="D72" s="81">
        <v>14445177.310000001</v>
      </c>
    </row>
    <row r="73" spans="1:4" ht="22.5" customHeight="1" x14ac:dyDescent="0.3">
      <c r="A73" s="28"/>
      <c r="B73" s="117" t="s">
        <v>59</v>
      </c>
      <c r="C73" s="118">
        <f>SUM(C36:C72)</f>
        <v>91996</v>
      </c>
      <c r="D73" s="98">
        <f>SUM(D36:D72)</f>
        <v>4992575537.1900005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501</v>
      </c>
      <c r="B103" s="23"/>
    </row>
    <row r="104" spans="1:15" ht="18" x14ac:dyDescent="0.25">
      <c r="A104" s="24" t="s">
        <v>502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4</v>
      </c>
      <c r="D109" s="91">
        <v>13746885.01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7</v>
      </c>
      <c r="D110" s="92">
        <v>28681581.050000001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1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7</v>
      </c>
      <c r="D111" s="91">
        <v>31213520.039999999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2</v>
      </c>
      <c r="D112" s="92">
        <v>810328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28</v>
      </c>
      <c r="D113" s="91">
        <v>49112594.399999999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25</v>
      </c>
      <c r="D114" s="92">
        <v>71237833.450000003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8</v>
      </c>
      <c r="D115" s="92">
        <v>15537527.58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40</v>
      </c>
      <c r="C116" s="125">
        <v>2</v>
      </c>
      <c r="D116" s="92">
        <v>3305259.56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44</v>
      </c>
      <c r="C117" s="125">
        <v>3</v>
      </c>
      <c r="D117" s="92">
        <v>14415635.939999999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41</v>
      </c>
      <c r="B118" s="79" t="s">
        <v>50</v>
      </c>
      <c r="C118" s="125">
        <v>6</v>
      </c>
      <c r="D118" s="92">
        <v>18981503.329999998</v>
      </c>
      <c r="G118">
        <v>1</v>
      </c>
      <c r="H118" s="54">
        <v>1</v>
      </c>
      <c r="I118" s="54">
        <v>9415119.8000000007</v>
      </c>
      <c r="J118" s="54">
        <v>649564.88</v>
      </c>
      <c r="K118" s="55">
        <f>SUM(I118:J118)</f>
        <v>10064684.680000002</v>
      </c>
      <c r="L118" s="54"/>
    </row>
    <row r="119" spans="1:12" ht="31.5" customHeight="1" x14ac:dyDescent="0.3">
      <c r="A119" s="80" t="s">
        <v>43</v>
      </c>
      <c r="B119" s="79" t="s">
        <v>52</v>
      </c>
      <c r="C119" s="125">
        <v>13</v>
      </c>
      <c r="D119" s="92">
        <v>38964724.640000001</v>
      </c>
      <c r="G119">
        <v>1</v>
      </c>
      <c r="H119" s="54">
        <v>10</v>
      </c>
      <c r="I119" s="54">
        <v>8879968.4800000004</v>
      </c>
      <c r="J119" s="54">
        <v>26090442.879999999</v>
      </c>
      <c r="K119" s="55">
        <f t="shared" si="0"/>
        <v>34970411.359999999</v>
      </c>
      <c r="L119" s="55"/>
    </row>
    <row r="120" spans="1:12" ht="26.25" customHeight="1" x14ac:dyDescent="0.3">
      <c r="A120" s="122" t="s">
        <v>45</v>
      </c>
      <c r="B120" s="79" t="s">
        <v>54</v>
      </c>
      <c r="C120" s="125">
        <v>4</v>
      </c>
      <c r="D120" s="92">
        <v>19318678.48</v>
      </c>
      <c r="H120" s="54"/>
      <c r="I120" s="54">
        <v>5732483.5199999996</v>
      </c>
      <c r="J120" s="54"/>
      <c r="K120" s="55">
        <f t="shared" si="0"/>
        <v>5732483.5199999996</v>
      </c>
      <c r="L120" s="55"/>
    </row>
    <row r="121" spans="1:12" ht="33.75" customHeight="1" x14ac:dyDescent="0.3">
      <c r="A121" s="124">
        <v>13</v>
      </c>
      <c r="B121" s="79" t="s">
        <v>69</v>
      </c>
      <c r="C121" s="125">
        <v>7</v>
      </c>
      <c r="D121" s="92">
        <v>41679418.630000003</v>
      </c>
      <c r="G121">
        <v>0</v>
      </c>
      <c r="H121" s="54">
        <v>4</v>
      </c>
      <c r="I121" s="54">
        <v>6335727.1900000004</v>
      </c>
      <c r="J121" s="54">
        <v>0</v>
      </c>
      <c r="K121" s="55">
        <f t="shared" si="0"/>
        <v>6335727.1900000004</v>
      </c>
    </row>
    <row r="122" spans="1:12" ht="20.25" x14ac:dyDescent="0.3">
      <c r="A122" s="76"/>
      <c r="B122" s="75" t="s">
        <v>59</v>
      </c>
      <c r="C122" s="94">
        <f>SUM(C109:C121)</f>
        <v>116</v>
      </c>
      <c r="D122" s="95">
        <f>SUM(D109:D121)</f>
        <v>347005490.11000001</v>
      </c>
      <c r="H122" s="55"/>
    </row>
    <row r="123" spans="1:12" ht="18" x14ac:dyDescent="0.25">
      <c r="A123" s="4" t="s">
        <v>70</v>
      </c>
      <c r="B123" s="33"/>
    </row>
    <row r="126" spans="1:12" ht="18" x14ac:dyDescent="0.25">
      <c r="D126" s="34" t="s">
        <v>211</v>
      </c>
    </row>
    <row r="127" spans="1:12" ht="18" x14ac:dyDescent="0.25">
      <c r="D127" s="24" t="s">
        <v>72</v>
      </c>
    </row>
    <row r="128" spans="1:12" ht="18" x14ac:dyDescent="0.25">
      <c r="D128" s="24" t="s">
        <v>73</v>
      </c>
    </row>
    <row r="129" spans="1:4" ht="18" x14ac:dyDescent="0.25">
      <c r="D129" s="24" t="s">
        <v>74</v>
      </c>
    </row>
    <row r="130" spans="1:4" ht="18" x14ac:dyDescent="0.25">
      <c r="D130" s="24"/>
    </row>
    <row r="131" spans="1:4" ht="15.75" customHeight="1" x14ac:dyDescent="0.3">
      <c r="A131" s="36"/>
    </row>
    <row r="132" spans="1:4" ht="15.75" customHeight="1" x14ac:dyDescent="0.3">
      <c r="A132" s="6"/>
    </row>
    <row r="133" spans="1:4" ht="15.75" customHeight="1" x14ac:dyDescent="0.3">
      <c r="A133" s="6"/>
    </row>
    <row r="134" spans="1:4" ht="18.75" x14ac:dyDescent="0.3">
      <c r="A134" s="6"/>
    </row>
    <row r="135" spans="1:4" ht="18.75" x14ac:dyDescent="0.3">
      <c r="A135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37"/>
  <sheetViews>
    <sheetView view="pageBreakPreview" topLeftCell="A95" zoomScale="93" workbookViewId="0">
      <selection activeCell="A104" sqref="A104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506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507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508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509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510</v>
      </c>
      <c r="B21" s="6"/>
      <c r="C21" s="6"/>
      <c r="D21" s="6"/>
    </row>
    <row r="22" spans="1:4" ht="18.75" x14ac:dyDescent="0.3">
      <c r="A22" s="4"/>
      <c r="B22" s="6" t="s">
        <v>511</v>
      </c>
      <c r="C22" s="6"/>
      <c r="D22" s="6"/>
    </row>
    <row r="23" spans="1:4" ht="18.75" x14ac:dyDescent="0.3">
      <c r="A23" s="56"/>
      <c r="B23" s="6" t="s">
        <v>512</v>
      </c>
      <c r="C23" s="6"/>
      <c r="D23" s="6"/>
    </row>
    <row r="24" spans="1:4" ht="18.75" x14ac:dyDescent="0.3">
      <c r="A24" s="56"/>
      <c r="B24" s="6" t="s">
        <v>513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514</v>
      </c>
      <c r="B26" s="121"/>
      <c r="C26" s="6"/>
      <c r="D26" s="6"/>
    </row>
    <row r="27" spans="1:4" ht="18.75" x14ac:dyDescent="0.3">
      <c r="A27" s="56"/>
      <c r="B27" s="6" t="s">
        <v>516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517</v>
      </c>
      <c r="C29" s="6"/>
      <c r="D29" s="6"/>
    </row>
    <row r="30" spans="1:4" ht="18.75" x14ac:dyDescent="0.3">
      <c r="A30" s="56"/>
      <c r="B30" s="6" t="s">
        <v>520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515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399</v>
      </c>
      <c r="D36" s="61">
        <v>25829985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3559</v>
      </c>
      <c r="D37" s="61">
        <v>157764500.69999999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3237</v>
      </c>
      <c r="D38" s="61">
        <v>140694696.13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342</v>
      </c>
      <c r="D39" s="61">
        <v>28435926.379999999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944</v>
      </c>
      <c r="D40" s="61">
        <v>48733684.710000001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1508</v>
      </c>
      <c r="D41" s="61">
        <v>66650155.990000002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9805</v>
      </c>
      <c r="D42" s="61">
        <v>408310007.06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2095</v>
      </c>
      <c r="D43" s="61">
        <v>81888385.049999997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3073</v>
      </c>
      <c r="D44" s="61">
        <v>147928116.34999999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3404</v>
      </c>
      <c r="D45" s="61">
        <v>155678070.91999999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121</v>
      </c>
      <c r="D46" s="61">
        <v>6333536.6200000001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4911</v>
      </c>
      <c r="D47" s="61">
        <v>236899371.43000001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1022</v>
      </c>
      <c r="D48" s="61">
        <v>45868245.329999998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776</v>
      </c>
      <c r="D49" s="61">
        <v>56933415.140000001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6963</v>
      </c>
      <c r="D50" s="61">
        <v>687514125.26999998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886</v>
      </c>
      <c r="D51" s="61">
        <v>40444067.289999999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733</v>
      </c>
      <c r="D52" s="61">
        <v>48169299.159999996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376</v>
      </c>
      <c r="D53" s="61">
        <v>13507152.48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5158</v>
      </c>
      <c r="D54" s="61">
        <v>291891059.5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1390</v>
      </c>
      <c r="D55" s="61">
        <v>67845129.640000001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600</v>
      </c>
      <c r="D56" s="61">
        <v>24591758.699999999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1252</v>
      </c>
      <c r="D57" s="61">
        <v>55538020.780000001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4043</v>
      </c>
      <c r="D58" s="61">
        <v>176578953.75999999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1117</v>
      </c>
      <c r="D59" s="123">
        <v>57540889.799999997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11665</v>
      </c>
      <c r="D60" s="81">
        <v>895405482.82000005</v>
      </c>
    </row>
    <row r="61" spans="1:10" ht="22.5" customHeight="1" x14ac:dyDescent="0.25">
      <c r="A61" s="115">
        <v>26</v>
      </c>
      <c r="B61" s="116" t="s">
        <v>346</v>
      </c>
      <c r="C61" s="118">
        <v>1282</v>
      </c>
      <c r="D61" s="81">
        <v>53037719.399999999</v>
      </c>
    </row>
    <row r="62" spans="1:10" ht="22.5" customHeight="1" x14ac:dyDescent="0.25">
      <c r="A62" s="115">
        <v>27</v>
      </c>
      <c r="B62" s="116" t="s">
        <v>347</v>
      </c>
      <c r="C62" s="118">
        <v>1566</v>
      </c>
      <c r="D62" s="81">
        <v>77574359.299999997</v>
      </c>
    </row>
    <row r="63" spans="1:10" ht="22.5" customHeight="1" x14ac:dyDescent="0.25">
      <c r="A63" s="115">
        <v>28</v>
      </c>
      <c r="B63" s="116" t="s">
        <v>348</v>
      </c>
      <c r="C63" s="118">
        <v>2405</v>
      </c>
      <c r="D63" s="81">
        <v>112556180.45999999</v>
      </c>
    </row>
    <row r="64" spans="1:10" ht="22.5" customHeight="1" x14ac:dyDescent="0.25">
      <c r="A64" s="115">
        <v>29</v>
      </c>
      <c r="B64" s="116" t="s">
        <v>349</v>
      </c>
      <c r="C64" s="118">
        <v>1960</v>
      </c>
      <c r="D64" s="81">
        <v>87271674.170000002</v>
      </c>
    </row>
    <row r="65" spans="1:4" ht="22.5" customHeight="1" x14ac:dyDescent="0.25">
      <c r="A65" s="115">
        <v>30</v>
      </c>
      <c r="B65" s="116" t="s">
        <v>350</v>
      </c>
      <c r="C65" s="118">
        <v>1840</v>
      </c>
      <c r="D65" s="81">
        <v>76869620.480000004</v>
      </c>
    </row>
    <row r="66" spans="1:4" ht="22.5" customHeight="1" x14ac:dyDescent="0.25">
      <c r="A66" s="115">
        <v>31</v>
      </c>
      <c r="B66" s="116" t="s">
        <v>351</v>
      </c>
      <c r="C66" s="118">
        <v>4294</v>
      </c>
      <c r="D66" s="81">
        <v>199712206.28999999</v>
      </c>
    </row>
    <row r="67" spans="1:4" ht="22.5" customHeight="1" x14ac:dyDescent="0.25">
      <c r="A67" s="115">
        <v>32</v>
      </c>
      <c r="B67" s="116" t="s">
        <v>352</v>
      </c>
      <c r="C67" s="118">
        <v>4781</v>
      </c>
      <c r="D67" s="81">
        <v>229659144.12</v>
      </c>
    </row>
    <row r="68" spans="1:4" ht="22.5" customHeight="1" x14ac:dyDescent="0.25">
      <c r="A68" s="115">
        <v>33</v>
      </c>
      <c r="B68" s="116" t="s">
        <v>353</v>
      </c>
      <c r="C68" s="118">
        <v>1955</v>
      </c>
      <c r="D68" s="81">
        <v>98658266.359999999</v>
      </c>
    </row>
    <row r="69" spans="1:4" ht="22.5" customHeight="1" x14ac:dyDescent="0.25">
      <c r="A69" s="115">
        <v>34</v>
      </c>
      <c r="B69" s="116" t="s">
        <v>354</v>
      </c>
      <c r="C69" s="118">
        <v>759</v>
      </c>
      <c r="D69" s="81">
        <v>28631943.809999999</v>
      </c>
    </row>
    <row r="70" spans="1:4" ht="22.5" customHeight="1" x14ac:dyDescent="0.25">
      <c r="A70" s="115">
        <v>35</v>
      </c>
      <c r="B70" s="116" t="s">
        <v>355</v>
      </c>
      <c r="C70" s="118">
        <v>1005</v>
      </c>
      <c r="D70" s="81">
        <v>40076386.340000004</v>
      </c>
    </row>
    <row r="71" spans="1:4" ht="22.5" customHeight="1" x14ac:dyDescent="0.25">
      <c r="A71" s="115">
        <v>36</v>
      </c>
      <c r="B71" s="116" t="s">
        <v>356</v>
      </c>
      <c r="C71" s="118">
        <v>445</v>
      </c>
      <c r="D71" s="81">
        <v>16568316.880000001</v>
      </c>
    </row>
    <row r="72" spans="1:4" ht="22.5" customHeight="1" x14ac:dyDescent="0.25">
      <c r="A72" s="115">
        <v>37</v>
      </c>
      <c r="B72" s="116" t="s">
        <v>357</v>
      </c>
      <c r="C72" s="118">
        <v>341</v>
      </c>
      <c r="D72" s="81">
        <v>14320452.380000001</v>
      </c>
    </row>
    <row r="73" spans="1:4" ht="22.5" customHeight="1" x14ac:dyDescent="0.3">
      <c r="A73" s="28"/>
      <c r="B73" s="117" t="s">
        <v>59</v>
      </c>
      <c r="C73" s="118">
        <f>SUM(C36:C72)</f>
        <v>92012</v>
      </c>
      <c r="D73" s="98">
        <f>SUM(D36:D72)</f>
        <v>5001910306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518</v>
      </c>
      <c r="B103" s="23"/>
    </row>
    <row r="104" spans="1:15" ht="18" x14ac:dyDescent="0.25">
      <c r="A104" s="24" t="s">
        <v>519</v>
      </c>
    </row>
    <row r="105" spans="1:15" ht="18" x14ac:dyDescent="0.25">
      <c r="A105" s="24"/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10</v>
      </c>
      <c r="D109" s="91">
        <v>13689645.029999999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37</v>
      </c>
      <c r="D110" s="92">
        <v>55544181.939999998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3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63</v>
      </c>
      <c r="D111" s="91">
        <v>98826303.430000007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1</v>
      </c>
      <c r="D112" s="92">
        <v>272403.48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183</v>
      </c>
      <c r="D113" s="91">
        <v>267895457.99000001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127</v>
      </c>
      <c r="D114" s="92">
        <v>224407414.96000001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10</v>
      </c>
      <c r="D115" s="92">
        <v>15501949.710000001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40</v>
      </c>
      <c r="C116" s="125">
        <v>40</v>
      </c>
      <c r="D116" s="92">
        <v>58941178.200000003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44</v>
      </c>
      <c r="C117" s="125">
        <v>22</v>
      </c>
      <c r="D117" s="92">
        <v>36287805.799999997</v>
      </c>
      <c r="H117" s="54"/>
      <c r="I117" s="54"/>
      <c r="J117" s="54"/>
      <c r="K117" s="55"/>
      <c r="L117" s="54"/>
    </row>
    <row r="118" spans="1:12" ht="33.75" customHeight="1" x14ac:dyDescent="0.3">
      <c r="A118" s="80"/>
      <c r="B118" s="79" t="s">
        <v>68</v>
      </c>
      <c r="C118" s="125">
        <v>2</v>
      </c>
      <c r="D118" s="92">
        <v>3718988.08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41</v>
      </c>
      <c r="B119" s="79" t="s">
        <v>50</v>
      </c>
      <c r="C119" s="125">
        <v>39</v>
      </c>
      <c r="D119" s="92">
        <v>58101610.829999998</v>
      </c>
      <c r="G119">
        <v>1</v>
      </c>
      <c r="H119" s="54">
        <v>1</v>
      </c>
      <c r="I119" s="54">
        <v>9415119.8000000007</v>
      </c>
      <c r="J119" s="54">
        <v>649564.88</v>
      </c>
      <c r="K119" s="55">
        <f>SUM(I119:J119)</f>
        <v>10064684.680000002</v>
      </c>
      <c r="L119" s="54"/>
    </row>
    <row r="120" spans="1:12" ht="31.5" customHeight="1" x14ac:dyDescent="0.3">
      <c r="A120" s="80" t="s">
        <v>43</v>
      </c>
      <c r="B120" s="79" t="s">
        <v>52</v>
      </c>
      <c r="C120" s="125">
        <v>244</v>
      </c>
      <c r="D120" s="92">
        <v>369103759.13999999</v>
      </c>
      <c r="G120">
        <v>1</v>
      </c>
      <c r="H120" s="54">
        <v>10</v>
      </c>
      <c r="I120" s="54">
        <v>8879968.4800000004</v>
      </c>
      <c r="J120" s="54">
        <v>26090442.879999999</v>
      </c>
      <c r="K120" s="55">
        <f t="shared" si="0"/>
        <v>34970411.359999999</v>
      </c>
      <c r="L120" s="55"/>
    </row>
    <row r="121" spans="1:12" ht="26.25" customHeight="1" x14ac:dyDescent="0.3">
      <c r="A121" s="122" t="s">
        <v>45</v>
      </c>
      <c r="B121" s="79" t="s">
        <v>54</v>
      </c>
      <c r="C121" s="125">
        <v>9</v>
      </c>
      <c r="D121" s="92">
        <v>4915245.8600000003</v>
      </c>
      <c r="H121" s="54"/>
      <c r="I121" s="54">
        <v>5732483.5199999996</v>
      </c>
      <c r="J121" s="54"/>
      <c r="K121" s="55">
        <f t="shared" si="0"/>
        <v>5732483.5199999996</v>
      </c>
      <c r="L121" s="55"/>
    </row>
    <row r="122" spans="1:12" ht="26.25" customHeight="1" x14ac:dyDescent="0.3">
      <c r="A122" s="122"/>
      <c r="B122" s="79" t="s">
        <v>56</v>
      </c>
      <c r="C122" s="125">
        <v>2</v>
      </c>
      <c r="D122" s="92">
        <v>4923578.72</v>
      </c>
      <c r="H122" s="54"/>
      <c r="I122" s="54"/>
      <c r="J122" s="54"/>
      <c r="K122" s="55"/>
      <c r="L122" s="55"/>
    </row>
    <row r="123" spans="1:12" ht="33.75" customHeight="1" x14ac:dyDescent="0.3">
      <c r="A123" s="124">
        <v>13</v>
      </c>
      <c r="B123" s="79" t="s">
        <v>69</v>
      </c>
      <c r="C123" s="125">
        <v>9</v>
      </c>
      <c r="D123" s="92">
        <v>16938176.879999999</v>
      </c>
      <c r="G123">
        <v>0</v>
      </c>
      <c r="H123" s="54">
        <v>4</v>
      </c>
      <c r="I123" s="54">
        <v>6335727.1900000004</v>
      </c>
      <c r="J123" s="54">
        <v>0</v>
      </c>
      <c r="K123" s="55">
        <f t="shared" si="0"/>
        <v>6335727.1900000004</v>
      </c>
    </row>
    <row r="124" spans="1:12" ht="20.25" x14ac:dyDescent="0.3">
      <c r="A124" s="76"/>
      <c r="B124" s="75" t="s">
        <v>59</v>
      </c>
      <c r="C124" s="94">
        <f>SUM(C109:C123)</f>
        <v>798</v>
      </c>
      <c r="D124" s="95">
        <f>SUM(D109:D123)</f>
        <v>1229067700.0500002</v>
      </c>
      <c r="H124" s="55"/>
    </row>
    <row r="125" spans="1:12" ht="18" x14ac:dyDescent="0.25">
      <c r="A125" s="4" t="s">
        <v>70</v>
      </c>
      <c r="B125" s="33"/>
    </row>
    <row r="128" spans="1:12" ht="18" x14ac:dyDescent="0.25">
      <c r="D128" s="34" t="s">
        <v>211</v>
      </c>
    </row>
    <row r="129" spans="1:4" ht="18" x14ac:dyDescent="0.25">
      <c r="D129" s="24" t="s">
        <v>72</v>
      </c>
    </row>
    <row r="130" spans="1:4" ht="18" x14ac:dyDescent="0.25">
      <c r="D130" s="24" t="s">
        <v>73</v>
      </c>
    </row>
    <row r="131" spans="1:4" ht="18" x14ac:dyDescent="0.25">
      <c r="D131" s="24" t="s">
        <v>74</v>
      </c>
    </row>
    <row r="132" spans="1:4" ht="18" x14ac:dyDescent="0.25">
      <c r="D132" s="24"/>
    </row>
    <row r="133" spans="1:4" ht="15.75" customHeight="1" x14ac:dyDescent="0.3">
      <c r="A133" s="36"/>
    </row>
    <row r="134" spans="1:4" ht="15.75" customHeight="1" x14ac:dyDescent="0.3">
      <c r="A134" s="6"/>
    </row>
    <row r="135" spans="1:4" ht="15.75" customHeight="1" x14ac:dyDescent="0.3">
      <c r="A135" s="6"/>
    </row>
    <row r="136" spans="1:4" ht="18.75" x14ac:dyDescent="0.3">
      <c r="A136" s="6"/>
    </row>
    <row r="137" spans="1:4" ht="18.75" x14ac:dyDescent="0.3">
      <c r="A137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40"/>
  <sheetViews>
    <sheetView view="pageBreakPreview" topLeftCell="A93" zoomScale="93" workbookViewId="0">
      <selection activeCell="A105" sqref="A105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521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522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523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524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525</v>
      </c>
      <c r="B21" s="6"/>
      <c r="C21" s="6"/>
      <c r="D21" s="6"/>
    </row>
    <row r="22" spans="1:4" ht="18.75" x14ac:dyDescent="0.3">
      <c r="A22" s="4"/>
      <c r="B22" s="6" t="s">
        <v>526</v>
      </c>
      <c r="C22" s="6"/>
      <c r="D22" s="6"/>
    </row>
    <row r="23" spans="1:4" ht="18.75" x14ac:dyDescent="0.3">
      <c r="A23" s="56"/>
      <c r="B23" s="6" t="s">
        <v>527</v>
      </c>
      <c r="C23" s="6"/>
      <c r="D23" s="6"/>
    </row>
    <row r="24" spans="1:4" ht="18.75" x14ac:dyDescent="0.3">
      <c r="A24" s="56"/>
      <c r="B24" s="6" t="s">
        <v>528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529</v>
      </c>
      <c r="B26" s="121"/>
      <c r="C26" s="6"/>
      <c r="D26" s="6"/>
    </row>
    <row r="27" spans="1:4" ht="18.75" x14ac:dyDescent="0.3">
      <c r="A27" s="56"/>
      <c r="B27" s="6" t="s">
        <v>530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535</v>
      </c>
      <c r="C29" s="6"/>
      <c r="D29" s="6"/>
    </row>
    <row r="30" spans="1:4" ht="18.75" x14ac:dyDescent="0.3">
      <c r="A30" s="56"/>
      <c r="B30" s="6" t="s">
        <v>536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515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29">
        <v>388</v>
      </c>
      <c r="D36" s="61">
        <v>25667255.129999999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29">
        <v>3550</v>
      </c>
      <c r="D37" s="61">
        <v>155689785.25999999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29">
        <v>3239</v>
      </c>
      <c r="D38" s="61">
        <v>142446763.93000001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29">
        <v>337</v>
      </c>
      <c r="D39" s="61">
        <v>27955236.25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29">
        <v>948</v>
      </c>
      <c r="D40" s="61">
        <v>51366068.780000001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29">
        <v>1600</v>
      </c>
      <c r="D41" s="61">
        <v>67368013.480000004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29">
        <v>9807</v>
      </c>
      <c r="D42" s="61">
        <v>409340389.66000003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29">
        <v>2097</v>
      </c>
      <c r="D43" s="61">
        <v>83522325.659999996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29">
        <v>3076</v>
      </c>
      <c r="D44" s="61">
        <v>150780934.55000001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29">
        <v>3405</v>
      </c>
      <c r="D45" s="61">
        <v>156535533.16999999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29">
        <v>122</v>
      </c>
      <c r="D46" s="61">
        <v>6509205.5700000003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29">
        <v>4903</v>
      </c>
      <c r="D47" s="61">
        <v>235982754.72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29">
        <v>1023</v>
      </c>
      <c r="D48" s="61">
        <v>46195477.350000001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29">
        <v>774</v>
      </c>
      <c r="D49" s="61">
        <v>52492367.409999996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29">
        <v>6967</v>
      </c>
      <c r="D50" s="61">
        <v>694179768.26999998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29">
        <v>888</v>
      </c>
      <c r="D51" s="61">
        <v>41725061.590000004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29">
        <v>734</v>
      </c>
      <c r="D52" s="61">
        <v>49392471.979999997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29">
        <v>372</v>
      </c>
      <c r="D53" s="61">
        <v>13471342.279999999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29">
        <v>5160</v>
      </c>
      <c r="D54" s="61">
        <v>292880809.43000001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29">
        <v>1391</v>
      </c>
      <c r="D55" s="61">
        <v>68434395.790000007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29">
        <v>596</v>
      </c>
      <c r="D56" s="61">
        <v>24506790.710000001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29">
        <v>1253</v>
      </c>
      <c r="D57" s="61">
        <v>56315912.119999997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29">
        <v>4044</v>
      </c>
      <c r="D58" s="61">
        <v>177722031.94999999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30">
        <v>1112</v>
      </c>
      <c r="D59" s="123">
        <v>57346749.399999999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29">
        <v>11645</v>
      </c>
      <c r="D60" s="81">
        <v>888378621.95000005</v>
      </c>
    </row>
    <row r="61" spans="1:10" ht="22.5" customHeight="1" x14ac:dyDescent="0.25">
      <c r="A61" s="115">
        <v>26</v>
      </c>
      <c r="B61" s="116" t="s">
        <v>346</v>
      </c>
      <c r="C61" s="129">
        <v>1272</v>
      </c>
      <c r="D61" s="81">
        <v>51340992.240000002</v>
      </c>
    </row>
    <row r="62" spans="1:10" ht="22.5" customHeight="1" x14ac:dyDescent="0.25">
      <c r="A62" s="115">
        <v>27</v>
      </c>
      <c r="B62" s="116" t="s">
        <v>347</v>
      </c>
      <c r="C62" s="129">
        <v>1567</v>
      </c>
      <c r="D62" s="81">
        <v>78182060.370000005</v>
      </c>
    </row>
    <row r="63" spans="1:10" ht="22.5" customHeight="1" x14ac:dyDescent="0.25">
      <c r="A63" s="115">
        <v>28</v>
      </c>
      <c r="B63" s="116" t="s">
        <v>348</v>
      </c>
      <c r="C63" s="129">
        <v>2400</v>
      </c>
      <c r="D63" s="81">
        <v>112009444.26000001</v>
      </c>
    </row>
    <row r="64" spans="1:10" ht="22.5" customHeight="1" x14ac:dyDescent="0.25">
      <c r="A64" s="115">
        <v>29</v>
      </c>
      <c r="B64" s="116" t="s">
        <v>349</v>
      </c>
      <c r="C64" s="129">
        <v>1952</v>
      </c>
      <c r="D64" s="81">
        <v>86655856.040000007</v>
      </c>
    </row>
    <row r="65" spans="1:4" ht="22.5" customHeight="1" x14ac:dyDescent="0.25">
      <c r="A65" s="115">
        <v>30</v>
      </c>
      <c r="B65" s="116" t="s">
        <v>350</v>
      </c>
      <c r="C65" s="129">
        <v>1841</v>
      </c>
      <c r="D65" s="81">
        <v>76938387.650000006</v>
      </c>
    </row>
    <row r="66" spans="1:4" ht="22.5" customHeight="1" x14ac:dyDescent="0.25">
      <c r="A66" s="115">
        <v>31</v>
      </c>
      <c r="B66" s="116" t="s">
        <v>351</v>
      </c>
      <c r="C66" s="129">
        <v>4295</v>
      </c>
      <c r="D66" s="81">
        <v>199962689.97</v>
      </c>
    </row>
    <row r="67" spans="1:4" ht="22.5" customHeight="1" x14ac:dyDescent="0.25">
      <c r="A67" s="115">
        <v>32</v>
      </c>
      <c r="B67" s="116" t="s">
        <v>352</v>
      </c>
      <c r="C67" s="129">
        <v>4766</v>
      </c>
      <c r="D67" s="81">
        <v>225270965.06</v>
      </c>
    </row>
    <row r="68" spans="1:4" ht="22.5" customHeight="1" x14ac:dyDescent="0.25">
      <c r="A68" s="115">
        <v>33</v>
      </c>
      <c r="B68" s="116" t="s">
        <v>353</v>
      </c>
      <c r="C68" s="129">
        <v>1950</v>
      </c>
      <c r="D68" s="81">
        <v>99116615.5</v>
      </c>
    </row>
    <row r="69" spans="1:4" ht="22.5" customHeight="1" x14ac:dyDescent="0.25">
      <c r="A69" s="115">
        <v>34</v>
      </c>
      <c r="B69" s="116" t="s">
        <v>354</v>
      </c>
      <c r="C69" s="129">
        <v>760</v>
      </c>
      <c r="D69" s="81">
        <v>28822948.98</v>
      </c>
    </row>
    <row r="70" spans="1:4" ht="22.5" customHeight="1" x14ac:dyDescent="0.25">
      <c r="A70" s="115">
        <v>35</v>
      </c>
      <c r="B70" s="116" t="s">
        <v>355</v>
      </c>
      <c r="C70" s="129">
        <v>1007</v>
      </c>
      <c r="D70" s="81">
        <v>40509719.119999997</v>
      </c>
    </row>
    <row r="71" spans="1:4" ht="22.5" customHeight="1" x14ac:dyDescent="0.25">
      <c r="A71" s="115">
        <v>36</v>
      </c>
      <c r="B71" s="116" t="s">
        <v>356</v>
      </c>
      <c r="C71" s="129">
        <v>442</v>
      </c>
      <c r="D71" s="81">
        <v>16522212.92</v>
      </c>
    </row>
    <row r="72" spans="1:4" ht="22.5" customHeight="1" x14ac:dyDescent="0.25">
      <c r="A72" s="115">
        <v>37</v>
      </c>
      <c r="B72" s="116" t="s">
        <v>357</v>
      </c>
      <c r="C72" s="129">
        <v>337</v>
      </c>
      <c r="D72" s="81">
        <v>14237206.300000001</v>
      </c>
    </row>
    <row r="73" spans="1:4" ht="22.5" customHeight="1" x14ac:dyDescent="0.3">
      <c r="A73" s="28"/>
      <c r="B73" s="117" t="s">
        <v>59</v>
      </c>
      <c r="C73" s="118">
        <f>SUM(C36:C72)</f>
        <v>92020</v>
      </c>
      <c r="D73" s="98">
        <f>SUM(D36:D72)</f>
        <v>5005775164.8000002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532</v>
      </c>
      <c r="B103" s="23"/>
    </row>
    <row r="104" spans="1:15" ht="18" x14ac:dyDescent="0.25">
      <c r="A104" s="24" t="s">
        <v>531</v>
      </c>
    </row>
    <row r="105" spans="1:15" ht="18" x14ac:dyDescent="0.25">
      <c r="A105" s="24" t="s">
        <v>262</v>
      </c>
      <c r="M105" s="54"/>
      <c r="O105" s="54"/>
    </row>
    <row r="106" spans="1:15" ht="18" x14ac:dyDescent="0.25">
      <c r="A106" s="2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7</v>
      </c>
      <c r="D109" s="91">
        <v>31291234.300000001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19</v>
      </c>
      <c r="D110" s="92">
        <v>72813762.700000003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26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10</v>
      </c>
      <c r="D111" s="91">
        <v>27224169.460000001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4</v>
      </c>
      <c r="D112" s="92">
        <v>15729437.720000001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35</v>
      </c>
      <c r="D113" s="91">
        <v>188137296.24000001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19</v>
      </c>
      <c r="D114" s="92">
        <v>61092606.859999999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9</v>
      </c>
      <c r="D115" s="92">
        <v>46209428.18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76</v>
      </c>
      <c r="C116" s="125">
        <v>1</v>
      </c>
      <c r="D116" s="92">
        <v>705535.74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534</v>
      </c>
      <c r="C117" s="125">
        <v>1</v>
      </c>
      <c r="D117" s="92">
        <v>12410313.800000001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233</v>
      </c>
      <c r="B118" s="79" t="s">
        <v>40</v>
      </c>
      <c r="C118" s="125">
        <v>3</v>
      </c>
      <c r="D118" s="92">
        <v>14337649.039999999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43</v>
      </c>
      <c r="B119" s="79" t="s">
        <v>44</v>
      </c>
      <c r="C119" s="125">
        <v>2</v>
      </c>
      <c r="D119" s="92">
        <v>5463559.6799999997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45</v>
      </c>
      <c r="B120" s="79" t="s">
        <v>68</v>
      </c>
      <c r="C120" s="125">
        <v>1</v>
      </c>
      <c r="D120" s="92">
        <v>405164</v>
      </c>
      <c r="H120" s="54"/>
      <c r="I120" s="54"/>
      <c r="J120" s="54"/>
      <c r="K120" s="55"/>
      <c r="L120" s="54"/>
    </row>
    <row r="121" spans="1:12" ht="33.75" customHeight="1" x14ac:dyDescent="0.3">
      <c r="A121" s="80" t="s">
        <v>47</v>
      </c>
      <c r="B121" s="79" t="s">
        <v>533</v>
      </c>
      <c r="C121" s="125">
        <v>1</v>
      </c>
      <c r="D121" s="92">
        <v>8205722.5</v>
      </c>
      <c r="H121" s="54"/>
      <c r="I121" s="54"/>
      <c r="J121" s="54"/>
      <c r="K121" s="55"/>
      <c r="L121" s="54"/>
    </row>
    <row r="122" spans="1:12" ht="33.75" customHeight="1" x14ac:dyDescent="0.3">
      <c r="A122" s="80" t="s">
        <v>49</v>
      </c>
      <c r="B122" s="79" t="s">
        <v>50</v>
      </c>
      <c r="C122" s="125">
        <v>8</v>
      </c>
      <c r="D122" s="92">
        <v>66303627.350000001</v>
      </c>
      <c r="G122">
        <v>1</v>
      </c>
      <c r="H122" s="54">
        <v>1</v>
      </c>
      <c r="I122" s="54">
        <v>9415119.8000000007</v>
      </c>
      <c r="J122" s="54">
        <v>649564.88</v>
      </c>
      <c r="K122" s="55">
        <f>SUM(I122:J122)</f>
        <v>10064684.680000002</v>
      </c>
      <c r="L122" s="54"/>
    </row>
    <row r="123" spans="1:12" ht="31.5" customHeight="1" x14ac:dyDescent="0.3">
      <c r="A123" s="122" t="s">
        <v>51</v>
      </c>
      <c r="B123" s="79" t="s">
        <v>52</v>
      </c>
      <c r="C123" s="125">
        <v>38</v>
      </c>
      <c r="D123" s="92">
        <v>197441082.16</v>
      </c>
      <c r="G123">
        <v>1</v>
      </c>
      <c r="H123" s="54">
        <v>10</v>
      </c>
      <c r="I123" s="54">
        <v>8879968.4800000004</v>
      </c>
      <c r="J123" s="54">
        <v>26090442.879999999</v>
      </c>
      <c r="K123" s="55">
        <f t="shared" si="0"/>
        <v>34970411.359999999</v>
      </c>
      <c r="L123" s="55"/>
    </row>
    <row r="124" spans="1:12" ht="26.25" customHeight="1" x14ac:dyDescent="0.3">
      <c r="A124" s="124">
        <v>16</v>
      </c>
      <c r="B124" s="79" t="s">
        <v>54</v>
      </c>
      <c r="C124" s="125">
        <v>4</v>
      </c>
      <c r="D124" s="92">
        <v>27651964.25</v>
      </c>
      <c r="H124" s="54"/>
      <c r="I124" s="54">
        <v>5732483.5199999996</v>
      </c>
      <c r="J124" s="54"/>
      <c r="K124" s="55">
        <f t="shared" si="0"/>
        <v>5732483.5199999996</v>
      </c>
      <c r="L124" s="55"/>
    </row>
    <row r="125" spans="1:12" ht="26.25" customHeight="1" x14ac:dyDescent="0.3">
      <c r="A125" s="122" t="s">
        <v>55</v>
      </c>
      <c r="B125" s="79" t="s">
        <v>56</v>
      </c>
      <c r="C125" s="125">
        <v>2</v>
      </c>
      <c r="D125" s="92">
        <v>9839699.5999999996</v>
      </c>
      <c r="H125" s="54"/>
      <c r="I125" s="54"/>
      <c r="J125" s="54"/>
      <c r="K125" s="55"/>
      <c r="L125" s="55"/>
    </row>
    <row r="126" spans="1:12" ht="33.75" customHeight="1" x14ac:dyDescent="0.3">
      <c r="A126" s="128">
        <v>18</v>
      </c>
      <c r="B126" s="79" t="s">
        <v>69</v>
      </c>
      <c r="C126" s="125">
        <v>5</v>
      </c>
      <c r="D126" s="92">
        <v>41081169.609999999</v>
      </c>
      <c r="G126">
        <v>0</v>
      </c>
      <c r="H126" s="54">
        <v>4</v>
      </c>
      <c r="I126" s="54">
        <v>6335727.1900000004</v>
      </c>
      <c r="J126" s="54">
        <v>0</v>
      </c>
      <c r="K126" s="55">
        <f t="shared" si="0"/>
        <v>6335727.1900000004</v>
      </c>
    </row>
    <row r="127" spans="1:12" ht="20.25" x14ac:dyDescent="0.3">
      <c r="A127" s="76"/>
      <c r="B127" s="75" t="s">
        <v>59</v>
      </c>
      <c r="C127" s="94">
        <f>SUM(C109:C126)</f>
        <v>169</v>
      </c>
      <c r="D127" s="95">
        <f>SUM(D109:D126)</f>
        <v>826343423.19000006</v>
      </c>
      <c r="H127" s="55"/>
    </row>
    <row r="128" spans="1:12" ht="18" x14ac:dyDescent="0.25">
      <c r="A128" s="4" t="s">
        <v>70</v>
      </c>
      <c r="B128" s="33"/>
    </row>
    <row r="131" spans="1:4" ht="18" x14ac:dyDescent="0.25">
      <c r="D131" s="34" t="s">
        <v>211</v>
      </c>
    </row>
    <row r="132" spans="1:4" ht="18" x14ac:dyDescent="0.25">
      <c r="D132" s="24" t="s">
        <v>72</v>
      </c>
    </row>
    <row r="133" spans="1:4" ht="18" x14ac:dyDescent="0.25">
      <c r="D133" s="24" t="s">
        <v>73</v>
      </c>
    </row>
    <row r="134" spans="1:4" ht="18" x14ac:dyDescent="0.25">
      <c r="D134" s="24" t="s">
        <v>74</v>
      </c>
    </row>
    <row r="135" spans="1:4" ht="18" x14ac:dyDescent="0.25">
      <c r="D135" s="24"/>
    </row>
    <row r="136" spans="1:4" ht="15.75" customHeight="1" x14ac:dyDescent="0.3">
      <c r="A136" s="36"/>
    </row>
    <row r="137" spans="1:4" ht="15.75" customHeight="1" x14ac:dyDescent="0.3">
      <c r="A137" s="6"/>
    </row>
    <row r="138" spans="1:4" ht="15.75" customHeight="1" x14ac:dyDescent="0.3">
      <c r="A138" s="6"/>
    </row>
    <row r="139" spans="1:4" ht="18.75" x14ac:dyDescent="0.3">
      <c r="A139" s="6"/>
    </row>
    <row r="140" spans="1:4" ht="18.75" x14ac:dyDescent="0.3">
      <c r="A140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34"/>
  <sheetViews>
    <sheetView view="pageBreakPreview" topLeftCell="A56" zoomScale="93" workbookViewId="0">
      <selection activeCell="C60" sqref="C60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537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538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539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540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541</v>
      </c>
      <c r="B21" s="6"/>
      <c r="C21" s="6"/>
      <c r="D21" s="6"/>
    </row>
    <row r="22" spans="1:4" ht="18.75" x14ac:dyDescent="0.3">
      <c r="A22" s="4"/>
      <c r="B22" s="6" t="s">
        <v>542</v>
      </c>
      <c r="C22" s="6"/>
      <c r="D22" s="6"/>
    </row>
    <row r="23" spans="1:4" ht="18.75" x14ac:dyDescent="0.3">
      <c r="A23" s="56"/>
      <c r="B23" s="6" t="s">
        <v>543</v>
      </c>
      <c r="C23" s="6"/>
      <c r="D23" s="6"/>
    </row>
    <row r="24" spans="1:4" ht="18.75" x14ac:dyDescent="0.3">
      <c r="A24" s="56"/>
      <c r="B24" s="6" t="s">
        <v>544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545</v>
      </c>
      <c r="B26" s="121"/>
      <c r="C26" s="6"/>
      <c r="D26" s="6"/>
    </row>
    <row r="27" spans="1:4" ht="18.75" x14ac:dyDescent="0.3">
      <c r="A27" s="56"/>
      <c r="B27" s="6" t="s">
        <v>547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548</v>
      </c>
      <c r="C29" s="6"/>
      <c r="D29" s="6"/>
    </row>
    <row r="30" spans="1:4" ht="18.75" x14ac:dyDescent="0.3">
      <c r="A30" s="56"/>
      <c r="B30" s="6" t="s">
        <v>520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546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18">
        <v>388</v>
      </c>
      <c r="D36" s="61">
        <v>25966102.23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18">
        <v>3553</v>
      </c>
      <c r="D37" s="61">
        <v>157291703.72999999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18">
        <v>3241</v>
      </c>
      <c r="D38" s="61">
        <v>143023419.78999999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18">
        <v>339</v>
      </c>
      <c r="D39" s="61">
        <v>28502323.309999999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18">
        <v>950</v>
      </c>
      <c r="D40" s="61">
        <v>52313564.649999999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18">
        <v>1601</v>
      </c>
      <c r="D41" s="61">
        <v>67612661.609999999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18">
        <v>9810</v>
      </c>
      <c r="D42" s="61">
        <v>410767631.69999999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18">
        <v>2092</v>
      </c>
      <c r="D43" s="61">
        <v>82902142.920000002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18">
        <v>3079</v>
      </c>
      <c r="D44" s="61">
        <v>152192299.87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18">
        <v>3403</v>
      </c>
      <c r="D45" s="61">
        <v>156171162.30000001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18">
        <v>123</v>
      </c>
      <c r="D46" s="61">
        <v>6963800.5099999998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18">
        <v>4902</v>
      </c>
      <c r="D47" s="61">
        <v>235890535.84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18">
        <v>1022</v>
      </c>
      <c r="D48" s="61">
        <v>46116782.030000001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18">
        <v>776</v>
      </c>
      <c r="D49" s="61">
        <v>53132099.630000003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18">
        <v>6964</v>
      </c>
      <c r="D50" s="61">
        <v>693455920.72000003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18">
        <v>890</v>
      </c>
      <c r="D51" s="61">
        <v>42146000.25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18">
        <v>736</v>
      </c>
      <c r="D52" s="61">
        <v>50125771.350000001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18">
        <v>373</v>
      </c>
      <c r="D53" s="61">
        <v>13768263.59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18">
        <v>5161</v>
      </c>
      <c r="D54" s="61">
        <v>293160736.19999999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18">
        <v>1392</v>
      </c>
      <c r="D55" s="61">
        <v>68905846.549999997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18">
        <v>597</v>
      </c>
      <c r="D56" s="61">
        <v>25099429.899999999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18">
        <v>1255</v>
      </c>
      <c r="D57" s="61">
        <v>57208206.289999999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18">
        <v>4045</v>
      </c>
      <c r="D58" s="61">
        <v>177659995.62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19">
        <v>1113</v>
      </c>
      <c r="D59" s="123">
        <v>57594492.579999998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18">
        <v>11642</v>
      </c>
      <c r="D60" s="81">
        <v>888035846.91999996</v>
      </c>
    </row>
    <row r="61" spans="1:10" ht="22.5" customHeight="1" x14ac:dyDescent="0.25">
      <c r="A61" s="115">
        <v>26</v>
      </c>
      <c r="B61" s="116" t="s">
        <v>346</v>
      </c>
      <c r="C61" s="118">
        <v>1273</v>
      </c>
      <c r="D61" s="81">
        <v>51649483.369999997</v>
      </c>
    </row>
    <row r="62" spans="1:10" ht="22.5" customHeight="1" x14ac:dyDescent="0.25">
      <c r="A62" s="115">
        <v>27</v>
      </c>
      <c r="B62" s="116" t="s">
        <v>347</v>
      </c>
      <c r="C62" s="118">
        <v>1568</v>
      </c>
      <c r="D62" s="81">
        <v>78582611.859999999</v>
      </c>
    </row>
    <row r="63" spans="1:10" ht="22.5" customHeight="1" x14ac:dyDescent="0.25">
      <c r="A63" s="115">
        <v>28</v>
      </c>
      <c r="B63" s="116" t="s">
        <v>348</v>
      </c>
      <c r="C63" s="118">
        <v>2396</v>
      </c>
      <c r="D63" s="81">
        <v>111940945.95</v>
      </c>
    </row>
    <row r="64" spans="1:10" ht="22.5" customHeight="1" x14ac:dyDescent="0.25">
      <c r="A64" s="115">
        <v>29</v>
      </c>
      <c r="B64" s="116" t="s">
        <v>349</v>
      </c>
      <c r="C64" s="118">
        <v>1953</v>
      </c>
      <c r="D64" s="81">
        <v>87055400.760000005</v>
      </c>
    </row>
    <row r="65" spans="1:4" ht="22.5" customHeight="1" x14ac:dyDescent="0.25">
      <c r="A65" s="115">
        <v>30</v>
      </c>
      <c r="B65" s="116" t="s">
        <v>350</v>
      </c>
      <c r="C65" s="118">
        <v>1842</v>
      </c>
      <c r="D65" s="81">
        <v>77351927.219999999</v>
      </c>
    </row>
    <row r="66" spans="1:4" ht="22.5" customHeight="1" x14ac:dyDescent="0.25">
      <c r="A66" s="115">
        <v>31</v>
      </c>
      <c r="B66" s="116" t="s">
        <v>351</v>
      </c>
      <c r="C66" s="118">
        <v>4296</v>
      </c>
      <c r="D66" s="81">
        <v>200652659.22</v>
      </c>
    </row>
    <row r="67" spans="1:4" ht="22.5" customHeight="1" x14ac:dyDescent="0.25">
      <c r="A67" s="115">
        <v>32</v>
      </c>
      <c r="B67" s="116" t="s">
        <v>352</v>
      </c>
      <c r="C67" s="118">
        <v>4768</v>
      </c>
      <c r="D67" s="81">
        <v>226251371.49000001</v>
      </c>
    </row>
    <row r="68" spans="1:4" ht="22.5" customHeight="1" x14ac:dyDescent="0.25">
      <c r="A68" s="115">
        <v>33</v>
      </c>
      <c r="B68" s="116" t="s">
        <v>353</v>
      </c>
      <c r="C68" s="118">
        <v>1951</v>
      </c>
      <c r="D68" s="81">
        <v>100618233.53</v>
      </c>
    </row>
    <row r="69" spans="1:4" ht="22.5" customHeight="1" x14ac:dyDescent="0.25">
      <c r="A69" s="115">
        <v>34</v>
      </c>
      <c r="B69" s="116" t="s">
        <v>354</v>
      </c>
      <c r="C69" s="118">
        <v>761</v>
      </c>
      <c r="D69" s="81">
        <v>28999421.239999998</v>
      </c>
    </row>
    <row r="70" spans="1:4" ht="22.5" customHeight="1" x14ac:dyDescent="0.25">
      <c r="A70" s="115">
        <v>35</v>
      </c>
      <c r="B70" s="116" t="s">
        <v>355</v>
      </c>
      <c r="C70" s="118">
        <v>1008</v>
      </c>
      <c r="D70" s="81">
        <v>40816009.479999997</v>
      </c>
    </row>
    <row r="71" spans="1:4" ht="22.5" customHeight="1" x14ac:dyDescent="0.25">
      <c r="A71" s="115">
        <v>36</v>
      </c>
      <c r="B71" s="116" t="s">
        <v>356</v>
      </c>
      <c r="C71" s="118">
        <v>443</v>
      </c>
      <c r="D71" s="81">
        <v>16969628.43</v>
      </c>
    </row>
    <row r="72" spans="1:4" ht="22.5" customHeight="1" x14ac:dyDescent="0.25">
      <c r="A72" s="115">
        <v>37</v>
      </c>
      <c r="B72" s="116" t="s">
        <v>357</v>
      </c>
      <c r="C72" s="118">
        <v>338</v>
      </c>
      <c r="D72" s="81">
        <v>14481854.49</v>
      </c>
    </row>
    <row r="73" spans="1:4" ht="22.5" customHeight="1" x14ac:dyDescent="0.3">
      <c r="A73" s="28"/>
      <c r="B73" s="117" t="s">
        <v>59</v>
      </c>
      <c r="C73" s="118">
        <f>SUM(C36:C72)</f>
        <v>92044</v>
      </c>
      <c r="D73" s="98">
        <f>SUM(D36:D72)</f>
        <v>5021376287.1299992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549</v>
      </c>
      <c r="B103" s="23"/>
    </row>
    <row r="104" spans="1:15" ht="18" x14ac:dyDescent="0.25">
      <c r="A104" s="24" t="s">
        <v>519</v>
      </c>
      <c r="M104" s="54"/>
      <c r="O104" s="54"/>
    </row>
    <row r="105" spans="1:15" ht="18" x14ac:dyDescent="0.25">
      <c r="A105" s="24"/>
    </row>
    <row r="106" spans="1:15" ht="19.5" customHeight="1" x14ac:dyDescent="0.25">
      <c r="A106" s="9" t="s">
        <v>16</v>
      </c>
      <c r="B106" s="9" t="s">
        <v>17</v>
      </c>
      <c r="C106" s="9" t="s">
        <v>18</v>
      </c>
      <c r="D106" s="9" t="s">
        <v>19</v>
      </c>
    </row>
    <row r="107" spans="1:15" ht="21.75" customHeight="1" x14ac:dyDescent="0.25">
      <c r="A107" s="9" t="s">
        <v>20</v>
      </c>
      <c r="B107" s="9" t="s">
        <v>21</v>
      </c>
      <c r="C107" s="9" t="s">
        <v>22</v>
      </c>
      <c r="D107" s="9" t="s">
        <v>23</v>
      </c>
    </row>
    <row r="108" spans="1:15" ht="33.75" customHeight="1" x14ac:dyDescent="0.3">
      <c r="A108" s="80" t="s">
        <v>24</v>
      </c>
      <c r="B108" s="79" t="s">
        <v>25</v>
      </c>
      <c r="C108" s="125">
        <v>4</v>
      </c>
      <c r="D108" s="91">
        <v>14098436.9</v>
      </c>
      <c r="G108">
        <v>0</v>
      </c>
      <c r="H108">
        <v>4</v>
      </c>
      <c r="I108" s="54">
        <v>6996693.3600000003</v>
      </c>
      <c r="J108" s="54">
        <v>0</v>
      </c>
      <c r="K108" s="55">
        <f>SUM(I108:J108)</f>
        <v>6996693.3600000003</v>
      </c>
    </row>
    <row r="109" spans="1:15" ht="33.75" customHeight="1" x14ac:dyDescent="0.3">
      <c r="A109" s="80" t="s">
        <v>259</v>
      </c>
      <c r="B109" s="79" t="s">
        <v>26</v>
      </c>
      <c r="C109" s="125">
        <v>5</v>
      </c>
      <c r="D109" s="92">
        <v>30025637.02</v>
      </c>
      <c r="G109">
        <v>2</v>
      </c>
      <c r="H109" s="54">
        <v>16</v>
      </c>
      <c r="I109" s="54">
        <v>51643280.100000001</v>
      </c>
      <c r="J109" s="54">
        <v>3195367.16</v>
      </c>
      <c r="K109" s="55">
        <f t="shared" ref="K109:K114" si="0">SUM(I109:J109)</f>
        <v>54838647.260000005</v>
      </c>
    </row>
    <row r="110" spans="1:15" ht="33.75" customHeight="1" x14ac:dyDescent="0.3">
      <c r="A110" s="80" t="s">
        <v>27</v>
      </c>
      <c r="B110" s="79" t="s">
        <v>62</v>
      </c>
      <c r="C110" s="125">
        <v>6</v>
      </c>
      <c r="D110" s="91">
        <v>22486337.43</v>
      </c>
      <c r="G110">
        <v>1</v>
      </c>
      <c r="H110" s="54">
        <v>11</v>
      </c>
      <c r="I110" s="54">
        <v>20746125.960000001</v>
      </c>
      <c r="J110" s="54">
        <v>0</v>
      </c>
      <c r="K110" s="55">
        <f t="shared" si="0"/>
        <v>20746125.960000001</v>
      </c>
    </row>
    <row r="111" spans="1:15" ht="33.75" customHeight="1" x14ac:dyDescent="0.3">
      <c r="A111" s="80" t="s">
        <v>29</v>
      </c>
      <c r="B111" s="85" t="s">
        <v>32</v>
      </c>
      <c r="C111" s="125">
        <v>1</v>
      </c>
      <c r="D111" s="92">
        <v>3693087.25</v>
      </c>
      <c r="G111">
        <v>0</v>
      </c>
      <c r="H111" s="54">
        <v>2</v>
      </c>
      <c r="I111" s="54">
        <v>2259912.2799999998</v>
      </c>
      <c r="J111" s="54">
        <v>0</v>
      </c>
      <c r="K111" s="55">
        <f t="shared" si="0"/>
        <v>2259912.2799999998</v>
      </c>
    </row>
    <row r="112" spans="1:15" ht="33.75" customHeight="1" x14ac:dyDescent="0.3">
      <c r="A112" s="80" t="s">
        <v>31</v>
      </c>
      <c r="B112" s="79" t="s">
        <v>64</v>
      </c>
      <c r="C112" s="125">
        <v>31</v>
      </c>
      <c r="D112" s="91">
        <v>171051488.38999999</v>
      </c>
      <c r="G112">
        <v>13</v>
      </c>
      <c r="H112" s="54">
        <v>43</v>
      </c>
      <c r="I112" s="54">
        <v>181248373.84999999</v>
      </c>
      <c r="J112" s="54">
        <v>59091086.299999997</v>
      </c>
      <c r="K112" s="55">
        <f t="shared" si="0"/>
        <v>240339460.14999998</v>
      </c>
    </row>
    <row r="113" spans="1:12" ht="33.75" customHeight="1" x14ac:dyDescent="0.3">
      <c r="A113" s="80" t="s">
        <v>33</v>
      </c>
      <c r="B113" s="79" t="s">
        <v>36</v>
      </c>
      <c r="C113" s="125">
        <v>14</v>
      </c>
      <c r="D113" s="92">
        <v>53001124.219999999</v>
      </c>
      <c r="G113">
        <v>9</v>
      </c>
      <c r="H113" s="54">
        <v>17</v>
      </c>
      <c r="I113" s="54">
        <v>81089103.769999996</v>
      </c>
      <c r="J113" s="54">
        <v>26916973.559999999</v>
      </c>
      <c r="K113" s="55">
        <f t="shared" si="0"/>
        <v>108006077.33</v>
      </c>
      <c r="L113" s="54"/>
    </row>
    <row r="114" spans="1:12" ht="33.75" customHeight="1" x14ac:dyDescent="0.3">
      <c r="A114" s="80" t="s">
        <v>35</v>
      </c>
      <c r="B114" s="79" t="s">
        <v>66</v>
      </c>
      <c r="C114" s="125">
        <v>4</v>
      </c>
      <c r="D114" s="92">
        <v>31820325.82</v>
      </c>
      <c r="G114">
        <v>9</v>
      </c>
      <c r="H114" s="54">
        <v>8</v>
      </c>
      <c r="I114" s="54">
        <v>42929369.57</v>
      </c>
      <c r="J114" s="54">
        <v>3934632.72</v>
      </c>
      <c r="K114" s="55">
        <f t="shared" si="0"/>
        <v>46864002.289999999</v>
      </c>
      <c r="L114" s="54"/>
    </row>
    <row r="115" spans="1:12" ht="33.75" customHeight="1" x14ac:dyDescent="0.3">
      <c r="A115" s="80" t="s">
        <v>37</v>
      </c>
      <c r="B115" s="79" t="s">
        <v>40</v>
      </c>
      <c r="C115" s="125">
        <v>2</v>
      </c>
      <c r="D115" s="92">
        <v>6552561.6399999997</v>
      </c>
      <c r="H115" s="54"/>
      <c r="I115" s="54"/>
      <c r="J115" s="54"/>
      <c r="K115" s="55"/>
      <c r="L115" s="54"/>
    </row>
    <row r="116" spans="1:12" ht="33.75" customHeight="1" x14ac:dyDescent="0.3">
      <c r="A116" s="80" t="s">
        <v>39</v>
      </c>
      <c r="B116" s="79" t="s">
        <v>44</v>
      </c>
      <c r="C116" s="125">
        <v>2</v>
      </c>
      <c r="D116" s="92">
        <v>1651210.37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233</v>
      </c>
      <c r="B117" s="79" t="s">
        <v>50</v>
      </c>
      <c r="C117" s="125">
        <v>4</v>
      </c>
      <c r="D117" s="92">
        <v>11909036.359999999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43</v>
      </c>
      <c r="B118" s="79" t="s">
        <v>52</v>
      </c>
      <c r="C118" s="125">
        <v>27</v>
      </c>
      <c r="D118" s="92">
        <v>88201454.959999993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45</v>
      </c>
      <c r="B119" s="79" t="s">
        <v>54</v>
      </c>
      <c r="C119" s="125">
        <v>4</v>
      </c>
      <c r="D119" s="92">
        <v>30907915.600000001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47</v>
      </c>
      <c r="B120" s="79" t="s">
        <v>69</v>
      </c>
      <c r="C120" s="125">
        <v>4</v>
      </c>
      <c r="D120" s="92">
        <v>39059412.119999997</v>
      </c>
      <c r="H120" s="54"/>
      <c r="I120" s="54"/>
      <c r="J120" s="54"/>
      <c r="K120" s="55"/>
      <c r="L120" s="54"/>
    </row>
    <row r="121" spans="1:12" ht="20.25" x14ac:dyDescent="0.3">
      <c r="A121" s="76"/>
      <c r="B121" s="75" t="s">
        <v>59</v>
      </c>
      <c r="C121" s="94">
        <f>SUM(C108:C120)</f>
        <v>108</v>
      </c>
      <c r="D121" s="95">
        <f>SUM(D108:D120)</f>
        <v>504458028.07999998</v>
      </c>
      <c r="H121" s="55"/>
    </row>
    <row r="122" spans="1:12" ht="18" x14ac:dyDescent="0.25">
      <c r="A122" s="4" t="s">
        <v>70</v>
      </c>
      <c r="B122" s="33"/>
    </row>
    <row r="125" spans="1:12" ht="18" x14ac:dyDescent="0.25">
      <c r="D125" s="34" t="s">
        <v>211</v>
      </c>
    </row>
    <row r="126" spans="1:12" ht="18" x14ac:dyDescent="0.25">
      <c r="D126" s="24" t="s">
        <v>72</v>
      </c>
    </row>
    <row r="127" spans="1:12" ht="18" x14ac:dyDescent="0.25">
      <c r="D127" s="24" t="s">
        <v>73</v>
      </c>
    </row>
    <row r="128" spans="1:12" ht="18" x14ac:dyDescent="0.25">
      <c r="D128" s="24" t="s">
        <v>74</v>
      </c>
    </row>
    <row r="129" spans="1:4" ht="18" x14ac:dyDescent="0.25">
      <c r="D129" s="24"/>
    </row>
    <row r="130" spans="1:4" ht="15.75" customHeight="1" x14ac:dyDescent="0.3">
      <c r="A130" s="36"/>
    </row>
    <row r="131" spans="1:4" ht="15.75" customHeight="1" x14ac:dyDescent="0.3">
      <c r="A131" s="6"/>
    </row>
    <row r="132" spans="1:4" ht="15.75" customHeight="1" x14ac:dyDescent="0.3">
      <c r="A132" s="6"/>
    </row>
    <row r="133" spans="1:4" ht="18.75" x14ac:dyDescent="0.3">
      <c r="A133" s="6"/>
    </row>
    <row r="134" spans="1:4" ht="18.75" x14ac:dyDescent="0.3">
      <c r="A134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39"/>
  <sheetViews>
    <sheetView view="pageBreakPreview" topLeftCell="A20" zoomScale="93" workbookViewId="0">
      <selection activeCell="C36" sqref="C36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553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554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555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556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557</v>
      </c>
      <c r="B21" s="6"/>
      <c r="C21" s="6"/>
      <c r="D21" s="6"/>
    </row>
    <row r="22" spans="1:4" ht="18.75" x14ac:dyDescent="0.3">
      <c r="A22" s="4"/>
      <c r="B22" s="6" t="s">
        <v>558</v>
      </c>
      <c r="C22" s="6"/>
      <c r="D22" s="6"/>
    </row>
    <row r="23" spans="1:4" ht="18.75" x14ac:dyDescent="0.3">
      <c r="A23" s="56"/>
      <c r="B23" s="6" t="s">
        <v>559</v>
      </c>
      <c r="C23" s="6"/>
      <c r="D23" s="6"/>
    </row>
    <row r="24" spans="1:4" ht="18.75" x14ac:dyDescent="0.3">
      <c r="A24" s="56"/>
      <c r="B24" s="6" t="s">
        <v>560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561</v>
      </c>
      <c r="B26" s="121"/>
      <c r="C26" s="6"/>
      <c r="D26" s="6"/>
    </row>
    <row r="27" spans="1:4" ht="18.75" x14ac:dyDescent="0.3">
      <c r="A27" s="56"/>
      <c r="B27" s="6" t="s">
        <v>562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566</v>
      </c>
      <c r="C29" s="6"/>
      <c r="D29" s="6"/>
    </row>
    <row r="30" spans="1:4" ht="18.75" x14ac:dyDescent="0.3">
      <c r="A30" s="56"/>
      <c r="B30" s="6" t="s">
        <v>567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563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29">
        <v>389</v>
      </c>
      <c r="D36" s="61">
        <v>25977764.260000002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29">
        <v>3551</v>
      </c>
      <c r="D37" s="61">
        <v>157081525.91999999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29">
        <v>3238</v>
      </c>
      <c r="D38" s="61">
        <v>142724148.43000001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29">
        <v>340</v>
      </c>
      <c r="D39" s="61">
        <v>28871986.059999999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29">
        <v>951</v>
      </c>
      <c r="D40" s="61">
        <v>52322792.729999997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29">
        <v>1602</v>
      </c>
      <c r="D41" s="61">
        <v>67949568.150000006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29">
        <v>9808</v>
      </c>
      <c r="D42" s="61">
        <v>410306198.20999998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29">
        <v>2090</v>
      </c>
      <c r="D43" s="61">
        <v>82300316.560000002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29">
        <v>3078</v>
      </c>
      <c r="D44" s="61">
        <v>152153504.81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29">
        <v>3404</v>
      </c>
      <c r="D45" s="61">
        <v>156354520.78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29">
        <v>125</v>
      </c>
      <c r="D46" s="61">
        <v>7506649.7300000004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29">
        <v>4903</v>
      </c>
      <c r="D47" s="61">
        <v>235908404.53999999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29">
        <v>1020</v>
      </c>
      <c r="D48" s="61">
        <v>46089952.939999998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29">
        <v>778</v>
      </c>
      <c r="D49" s="131">
        <v>53687981.909999996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29">
        <v>6960</v>
      </c>
      <c r="D50" s="61">
        <v>692465712.63999999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29">
        <v>892</v>
      </c>
      <c r="D51" s="61">
        <v>41652053.659999996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29">
        <v>735</v>
      </c>
      <c r="D52" s="61">
        <v>50108789.789999999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29">
        <v>372</v>
      </c>
      <c r="D53" s="61">
        <v>13647480.630000001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29">
        <v>5162</v>
      </c>
      <c r="D54" s="61">
        <v>293565878.70999998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29">
        <v>1390</v>
      </c>
      <c r="D55" s="61">
        <v>69290432.189999998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29">
        <v>595</v>
      </c>
      <c r="D56" s="61">
        <v>24431580.210000001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29">
        <v>1253</v>
      </c>
      <c r="D57" s="61">
        <v>56004724.969999999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29">
        <v>4043</v>
      </c>
      <c r="D58" s="61">
        <v>176153643.31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30">
        <v>1115</v>
      </c>
      <c r="D59" s="61">
        <v>57619805.780000001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29">
        <v>11641</v>
      </c>
      <c r="D60" s="123">
        <v>887608761.11000001</v>
      </c>
    </row>
    <row r="61" spans="1:10" ht="22.5" customHeight="1" x14ac:dyDescent="0.25">
      <c r="A61" s="115">
        <v>26</v>
      </c>
      <c r="B61" s="116" t="s">
        <v>346</v>
      </c>
      <c r="C61" s="129">
        <v>1272</v>
      </c>
      <c r="D61" s="81">
        <v>51604896.100000001</v>
      </c>
    </row>
    <row r="62" spans="1:10" ht="22.5" customHeight="1" x14ac:dyDescent="0.25">
      <c r="A62" s="115">
        <v>27</v>
      </c>
      <c r="B62" s="116" t="s">
        <v>347</v>
      </c>
      <c r="C62" s="129">
        <v>1571</v>
      </c>
      <c r="D62" s="81">
        <v>78984582.349999994</v>
      </c>
    </row>
    <row r="63" spans="1:10" ht="22.5" customHeight="1" x14ac:dyDescent="0.25">
      <c r="A63" s="115">
        <v>28</v>
      </c>
      <c r="B63" s="116" t="s">
        <v>348</v>
      </c>
      <c r="C63" s="129">
        <v>2400</v>
      </c>
      <c r="D63" s="81">
        <v>112369977.09</v>
      </c>
    </row>
    <row r="64" spans="1:10" ht="22.5" customHeight="1" x14ac:dyDescent="0.25">
      <c r="A64" s="115">
        <v>29</v>
      </c>
      <c r="B64" s="116" t="s">
        <v>349</v>
      </c>
      <c r="C64" s="129">
        <v>1954</v>
      </c>
      <c r="D64" s="81">
        <v>87117335.989999995</v>
      </c>
    </row>
    <row r="65" spans="1:4" ht="22.5" customHeight="1" x14ac:dyDescent="0.25">
      <c r="A65" s="115">
        <v>30</v>
      </c>
      <c r="B65" s="116" t="s">
        <v>350</v>
      </c>
      <c r="C65" s="129">
        <v>1843</v>
      </c>
      <c r="D65" s="81">
        <v>77620070.370000005</v>
      </c>
    </row>
    <row r="66" spans="1:4" ht="22.5" customHeight="1" x14ac:dyDescent="0.25">
      <c r="A66" s="115">
        <v>31</v>
      </c>
      <c r="B66" s="116" t="s">
        <v>351</v>
      </c>
      <c r="C66" s="129">
        <v>4297</v>
      </c>
      <c r="D66" s="81">
        <v>200670314.74000001</v>
      </c>
    </row>
    <row r="67" spans="1:4" ht="22.5" customHeight="1" x14ac:dyDescent="0.25">
      <c r="A67" s="115">
        <v>32</v>
      </c>
      <c r="B67" s="116" t="s">
        <v>352</v>
      </c>
      <c r="C67" s="129">
        <v>4763</v>
      </c>
      <c r="D67" s="81">
        <v>225936371.91</v>
      </c>
    </row>
    <row r="68" spans="1:4" ht="22.5" customHeight="1" x14ac:dyDescent="0.25">
      <c r="A68" s="115">
        <v>33</v>
      </c>
      <c r="B68" s="116" t="s">
        <v>353</v>
      </c>
      <c r="C68" s="129">
        <v>1952</v>
      </c>
      <c r="D68" s="81">
        <v>100619031.23999999</v>
      </c>
    </row>
    <row r="69" spans="1:4" ht="22.5" customHeight="1" x14ac:dyDescent="0.25">
      <c r="A69" s="115">
        <v>34</v>
      </c>
      <c r="B69" s="116" t="s">
        <v>354</v>
      </c>
      <c r="C69" s="129">
        <v>760</v>
      </c>
      <c r="D69" s="81">
        <v>28902493.109999999</v>
      </c>
    </row>
    <row r="70" spans="1:4" ht="22.5" customHeight="1" x14ac:dyDescent="0.25">
      <c r="A70" s="115">
        <v>35</v>
      </c>
      <c r="B70" s="116" t="s">
        <v>355</v>
      </c>
      <c r="C70" s="129">
        <v>1010</v>
      </c>
      <c r="D70" s="81">
        <v>40822543.119999997</v>
      </c>
    </row>
    <row r="71" spans="1:4" ht="22.5" customHeight="1" x14ac:dyDescent="0.25">
      <c r="A71" s="115">
        <v>36</v>
      </c>
      <c r="B71" s="116" t="s">
        <v>356</v>
      </c>
      <c r="C71" s="129">
        <v>442</v>
      </c>
      <c r="D71" s="81">
        <v>16555424.73</v>
      </c>
    </row>
    <row r="72" spans="1:4" ht="22.5" customHeight="1" x14ac:dyDescent="0.25">
      <c r="A72" s="115">
        <v>37</v>
      </c>
      <c r="B72" s="116" t="s">
        <v>357</v>
      </c>
      <c r="C72" s="129">
        <v>337</v>
      </c>
      <c r="D72" s="81">
        <v>14150999.939999999</v>
      </c>
    </row>
    <row r="73" spans="1:4" ht="22.5" customHeight="1" x14ac:dyDescent="0.3">
      <c r="A73" s="28"/>
      <c r="B73" s="117" t="s">
        <v>59</v>
      </c>
      <c r="C73" s="129">
        <f>SUM(C36:C72)</f>
        <v>92036</v>
      </c>
      <c r="D73" s="98">
        <f>SUM(D36:D72)</f>
        <v>5017138218.7199984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564</v>
      </c>
      <c r="B103" s="23"/>
    </row>
    <row r="104" spans="1:15" ht="18" x14ac:dyDescent="0.25">
      <c r="A104" s="24" t="s">
        <v>565</v>
      </c>
      <c r="M104" s="54"/>
      <c r="O104" s="54"/>
    </row>
    <row r="105" spans="1:15" ht="18" x14ac:dyDescent="0.25">
      <c r="A105" s="24" t="s">
        <v>262</v>
      </c>
      <c r="M105" s="54"/>
      <c r="O105" s="5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5</v>
      </c>
      <c r="D109" s="91">
        <v>11275877.07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17</v>
      </c>
      <c r="D110" s="92">
        <v>72375170.239999995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15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15</v>
      </c>
      <c r="D111" s="91">
        <v>61774130.990000002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5</v>
      </c>
      <c r="D112" s="92">
        <v>12808489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52</v>
      </c>
      <c r="D113" s="91">
        <v>207621383.46000001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40</v>
      </c>
      <c r="D114" s="92">
        <v>145549069.66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10</v>
      </c>
      <c r="D115" s="92">
        <v>31390352.890000001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40</v>
      </c>
      <c r="C116" s="125">
        <v>2</v>
      </c>
      <c r="D116" s="92">
        <v>2645319.44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44</v>
      </c>
      <c r="C117" s="125">
        <v>4</v>
      </c>
      <c r="D117" s="92">
        <v>25591285.73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233</v>
      </c>
      <c r="B118" s="79" t="s">
        <v>50</v>
      </c>
      <c r="C118" s="125">
        <v>4</v>
      </c>
      <c r="D118" s="92">
        <v>24402573.559999999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43</v>
      </c>
      <c r="B119" s="79" t="s">
        <v>52</v>
      </c>
      <c r="C119" s="125">
        <v>33</v>
      </c>
      <c r="D119" s="92">
        <v>192471019.78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45</v>
      </c>
      <c r="B120" s="79" t="s">
        <v>54</v>
      </c>
      <c r="C120" s="125">
        <v>9</v>
      </c>
      <c r="D120" s="92">
        <v>18460425.629999999</v>
      </c>
      <c r="H120" s="54"/>
      <c r="I120" s="54"/>
      <c r="J120" s="54"/>
      <c r="K120" s="55"/>
      <c r="L120" s="54"/>
    </row>
    <row r="121" spans="1:12" ht="33.75" customHeight="1" x14ac:dyDescent="0.3">
      <c r="A121" s="80" t="s">
        <v>47</v>
      </c>
      <c r="B121" s="79" t="s">
        <v>551</v>
      </c>
      <c r="C121" s="125">
        <v>2</v>
      </c>
      <c r="D121" s="92">
        <v>2415140.56</v>
      </c>
      <c r="H121" s="54"/>
      <c r="I121" s="54"/>
      <c r="J121" s="54"/>
      <c r="K121" s="55"/>
      <c r="L121" s="54"/>
    </row>
    <row r="122" spans="1:12" ht="33.75" customHeight="1" x14ac:dyDescent="0.3">
      <c r="A122" s="80" t="s">
        <v>49</v>
      </c>
      <c r="B122" s="79" t="s">
        <v>550</v>
      </c>
      <c r="C122" s="125">
        <v>1</v>
      </c>
      <c r="D122" s="92">
        <v>5173865.74</v>
      </c>
      <c r="H122" s="54"/>
      <c r="I122" s="54"/>
      <c r="J122" s="54"/>
      <c r="K122" s="55"/>
      <c r="L122" s="54"/>
    </row>
    <row r="123" spans="1:12" ht="33.75" customHeight="1" x14ac:dyDescent="0.3">
      <c r="A123" s="80" t="s">
        <v>51</v>
      </c>
      <c r="B123" s="79" t="s">
        <v>552</v>
      </c>
      <c r="C123" s="125">
        <v>2</v>
      </c>
      <c r="D123" s="92">
        <v>8884537.1600000001</v>
      </c>
      <c r="H123" s="54"/>
      <c r="I123" s="54"/>
      <c r="J123" s="54"/>
      <c r="K123" s="55"/>
      <c r="L123" s="54"/>
    </row>
    <row r="124" spans="1:12" ht="33.75" customHeight="1" x14ac:dyDescent="0.3">
      <c r="A124" s="80" t="s">
        <v>53</v>
      </c>
      <c r="B124" s="79" t="s">
        <v>56</v>
      </c>
      <c r="C124" s="125">
        <v>1</v>
      </c>
      <c r="D124" s="92">
        <v>4744197.67</v>
      </c>
      <c r="H124" s="54"/>
      <c r="I124" s="54"/>
      <c r="J124" s="54"/>
      <c r="K124" s="55"/>
      <c r="L124" s="54"/>
    </row>
    <row r="125" spans="1:12" ht="33.75" customHeight="1" x14ac:dyDescent="0.3">
      <c r="A125" s="80" t="s">
        <v>55</v>
      </c>
      <c r="B125" s="79" t="s">
        <v>69</v>
      </c>
      <c r="C125" s="125">
        <v>7</v>
      </c>
      <c r="D125" s="92">
        <v>40386829.189999998</v>
      </c>
      <c r="H125" s="54"/>
      <c r="I125" s="54"/>
      <c r="J125" s="54"/>
      <c r="K125" s="55"/>
      <c r="L125" s="54"/>
    </row>
    <row r="126" spans="1:12" ht="20.25" x14ac:dyDescent="0.3">
      <c r="A126" s="76"/>
      <c r="B126" s="75" t="s">
        <v>59</v>
      </c>
      <c r="C126" s="94">
        <f>SUM(C109:C125)</f>
        <v>209</v>
      </c>
      <c r="D126" s="95">
        <f>SUM(D109:D125)</f>
        <v>867969667.76999974</v>
      </c>
      <c r="H126" s="55"/>
    </row>
    <row r="127" spans="1:12" ht="18" x14ac:dyDescent="0.25">
      <c r="A127" s="4" t="s">
        <v>70</v>
      </c>
      <c r="B127" s="33"/>
    </row>
    <row r="130" spans="1:4" ht="18" x14ac:dyDescent="0.25">
      <c r="D130" s="34" t="s">
        <v>211</v>
      </c>
    </row>
    <row r="131" spans="1:4" ht="18" x14ac:dyDescent="0.25">
      <c r="D131" s="24" t="s">
        <v>72</v>
      </c>
    </row>
    <row r="132" spans="1:4" ht="18" x14ac:dyDescent="0.25">
      <c r="D132" s="24" t="s">
        <v>73</v>
      </c>
    </row>
    <row r="133" spans="1:4" ht="18" x14ac:dyDescent="0.25">
      <c r="D133" s="24" t="s">
        <v>74</v>
      </c>
    </row>
    <row r="134" spans="1:4" ht="18" x14ac:dyDescent="0.25">
      <c r="D134" s="24"/>
    </row>
    <row r="135" spans="1:4" ht="15.75" customHeight="1" x14ac:dyDescent="0.3">
      <c r="A135" s="36"/>
    </row>
    <row r="136" spans="1:4" ht="15.75" customHeight="1" x14ac:dyDescent="0.3">
      <c r="A136" s="6"/>
    </row>
    <row r="137" spans="1:4" ht="15.75" customHeight="1" x14ac:dyDescent="0.3">
      <c r="A137" s="6"/>
    </row>
    <row r="138" spans="1:4" ht="18.75" x14ac:dyDescent="0.3">
      <c r="A138" s="6"/>
    </row>
    <row r="139" spans="1:4" ht="18.75" x14ac:dyDescent="0.3">
      <c r="A139" s="6"/>
    </row>
  </sheetData>
  <mergeCells count="1">
    <mergeCell ref="A101:E101"/>
  </mergeCells>
  <pageMargins left="0.31" right="0.17" top="0.45" bottom="0.71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36"/>
  <sheetViews>
    <sheetView view="pageLayout" zoomScale="90" zoomScaleSheetLayoutView="90" zoomScalePageLayoutView="90" workbookViewId="0">
      <selection activeCell="B18" sqref="B18"/>
    </sheetView>
  </sheetViews>
  <sheetFormatPr defaultColWidth="8.85546875" defaultRowHeight="15" x14ac:dyDescent="0.25"/>
  <cols>
    <col min="1" max="1" width="10.85546875" customWidth="1"/>
    <col min="2" max="2" width="58.7109375" bestFit="1" customWidth="1"/>
    <col min="3" max="3" width="13" customWidth="1"/>
    <col min="4" max="4" width="35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568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569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570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571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572</v>
      </c>
      <c r="B21" s="6"/>
      <c r="C21" s="6"/>
      <c r="D21" s="6"/>
    </row>
    <row r="22" spans="1:4" ht="18.75" x14ac:dyDescent="0.3">
      <c r="A22" s="4"/>
      <c r="B22" s="6" t="s">
        <v>573</v>
      </c>
      <c r="C22" s="6"/>
      <c r="D22" s="6"/>
    </row>
    <row r="23" spans="1:4" ht="18.75" x14ac:dyDescent="0.3">
      <c r="A23" s="56"/>
      <c r="B23" s="6" t="s">
        <v>574</v>
      </c>
      <c r="C23" s="6"/>
      <c r="D23" s="6"/>
    </row>
    <row r="24" spans="1:4" ht="18.75" x14ac:dyDescent="0.3">
      <c r="A24" s="56"/>
      <c r="B24" s="6" t="s">
        <v>575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576</v>
      </c>
      <c r="B26" s="121"/>
      <c r="C26" s="6"/>
      <c r="D26" s="6"/>
    </row>
    <row r="27" spans="1:4" ht="18.75" x14ac:dyDescent="0.3">
      <c r="A27" s="56"/>
      <c r="B27" s="6" t="s">
        <v>579</v>
      </c>
      <c r="C27" s="6"/>
      <c r="D27" s="6"/>
    </row>
    <row r="28" spans="1:4" ht="18.75" x14ac:dyDescent="0.3">
      <c r="A28" s="56"/>
      <c r="B28" s="6" t="s">
        <v>378</v>
      </c>
      <c r="C28" s="6"/>
      <c r="D28" s="6"/>
    </row>
    <row r="29" spans="1:4" ht="18.75" x14ac:dyDescent="0.3">
      <c r="A29" s="56"/>
      <c r="B29" s="6" t="s">
        <v>580</v>
      </c>
      <c r="C29" s="6"/>
      <c r="D29" s="6"/>
    </row>
    <row r="30" spans="1:4" ht="18.75" x14ac:dyDescent="0.3">
      <c r="A30" s="56"/>
      <c r="B30" s="6" t="s">
        <v>581</v>
      </c>
      <c r="C30" s="6"/>
      <c r="D30" s="6"/>
    </row>
    <row r="31" spans="1:4" ht="18.75" customHeight="1" x14ac:dyDescent="0.3">
      <c r="B31" s="6" t="s">
        <v>408</v>
      </c>
    </row>
    <row r="32" spans="1:4" ht="16.5" x14ac:dyDescent="0.25">
      <c r="A32" s="3" t="s">
        <v>582</v>
      </c>
    </row>
    <row r="33" spans="1:6" ht="9.75" customHeight="1" x14ac:dyDescent="0.25"/>
    <row r="34" spans="1:6" ht="22.5" customHeight="1" x14ac:dyDescent="0.25">
      <c r="A34" s="9" t="s">
        <v>16</v>
      </c>
      <c r="B34" s="9" t="s">
        <v>17</v>
      </c>
      <c r="C34" s="9" t="s">
        <v>18</v>
      </c>
      <c r="D34" s="9" t="s">
        <v>19</v>
      </c>
    </row>
    <row r="35" spans="1:6" ht="22.5" customHeight="1" x14ac:dyDescent="0.25">
      <c r="A35" s="10" t="s">
        <v>20</v>
      </c>
      <c r="B35" s="10" t="s">
        <v>21</v>
      </c>
      <c r="C35" s="10" t="s">
        <v>22</v>
      </c>
      <c r="D35" s="9" t="s">
        <v>23</v>
      </c>
    </row>
    <row r="36" spans="1:6" ht="22.5" customHeight="1" x14ac:dyDescent="0.3">
      <c r="A36" s="69" t="s">
        <v>224</v>
      </c>
      <c r="B36" s="93" t="s">
        <v>321</v>
      </c>
      <c r="C36" s="129">
        <v>388</v>
      </c>
      <c r="D36" s="61">
        <v>25945192.57</v>
      </c>
      <c r="E36" s="66"/>
      <c r="F36" s="67"/>
    </row>
    <row r="37" spans="1:6" ht="22.5" customHeight="1" x14ac:dyDescent="0.3">
      <c r="A37" s="69" t="s">
        <v>225</v>
      </c>
      <c r="B37" s="93" t="s">
        <v>322</v>
      </c>
      <c r="C37" s="129">
        <v>3549</v>
      </c>
      <c r="D37" s="61">
        <v>156083360.94999999</v>
      </c>
      <c r="E37" s="66"/>
      <c r="F37" s="67"/>
    </row>
    <row r="38" spans="1:6" ht="22.5" customHeight="1" x14ac:dyDescent="0.3">
      <c r="A38" s="69" t="s">
        <v>226</v>
      </c>
      <c r="B38" s="93" t="s">
        <v>323</v>
      </c>
      <c r="C38" s="129">
        <v>3240</v>
      </c>
      <c r="D38" s="61">
        <v>142777685.27000001</v>
      </c>
      <c r="E38" s="66"/>
      <c r="F38" s="67"/>
    </row>
    <row r="39" spans="1:6" ht="22.5" customHeight="1" x14ac:dyDescent="0.3">
      <c r="A39" s="69" t="s">
        <v>227</v>
      </c>
      <c r="B39" s="93" t="s">
        <v>324</v>
      </c>
      <c r="C39" s="129">
        <v>342</v>
      </c>
      <c r="D39" s="61">
        <v>29041830.920000002</v>
      </c>
      <c r="E39" s="66"/>
      <c r="F39" s="67"/>
    </row>
    <row r="40" spans="1:6" ht="22.5" customHeight="1" x14ac:dyDescent="0.3">
      <c r="A40" s="69" t="s">
        <v>228</v>
      </c>
      <c r="B40" s="93" t="s">
        <v>325</v>
      </c>
      <c r="C40" s="129">
        <v>950</v>
      </c>
      <c r="D40" s="61">
        <v>52247594.520000003</v>
      </c>
      <c r="E40" s="66"/>
      <c r="F40" s="67"/>
    </row>
    <row r="41" spans="1:6" ht="22.5" customHeight="1" x14ac:dyDescent="0.3">
      <c r="A41" s="69" t="s">
        <v>229</v>
      </c>
      <c r="B41" s="93" t="s">
        <v>326</v>
      </c>
      <c r="C41" s="129">
        <v>1601</v>
      </c>
      <c r="D41" s="61">
        <v>67972965.799999997</v>
      </c>
      <c r="E41" s="66"/>
      <c r="F41" s="67"/>
    </row>
    <row r="42" spans="1:6" ht="22.5" customHeight="1" x14ac:dyDescent="0.3">
      <c r="A42" s="69" t="s">
        <v>230</v>
      </c>
      <c r="B42" s="93" t="s">
        <v>327</v>
      </c>
      <c r="C42" s="129">
        <v>9807</v>
      </c>
      <c r="D42" s="61">
        <v>409242178.04000002</v>
      </c>
      <c r="E42" s="66"/>
      <c r="F42" s="67"/>
    </row>
    <row r="43" spans="1:6" ht="22.5" customHeight="1" x14ac:dyDescent="0.3">
      <c r="A43" s="69" t="s">
        <v>231</v>
      </c>
      <c r="B43" s="93" t="s">
        <v>328</v>
      </c>
      <c r="C43" s="129">
        <v>2089</v>
      </c>
      <c r="D43" s="61">
        <v>82188761.299999997</v>
      </c>
      <c r="E43" s="66"/>
      <c r="F43" s="67"/>
    </row>
    <row r="44" spans="1:6" ht="22.5" customHeight="1" x14ac:dyDescent="0.3">
      <c r="A44" s="69" t="s">
        <v>232</v>
      </c>
      <c r="B44" s="93" t="s">
        <v>329</v>
      </c>
      <c r="C44" s="129">
        <v>3077</v>
      </c>
      <c r="D44" s="61">
        <v>151936370.06</v>
      </c>
      <c r="E44" s="66"/>
      <c r="F44" s="67"/>
    </row>
    <row r="45" spans="1:6" ht="22.5" customHeight="1" x14ac:dyDescent="0.3">
      <c r="A45" s="69" t="s">
        <v>233</v>
      </c>
      <c r="B45" s="93" t="s">
        <v>330</v>
      </c>
      <c r="C45" s="129">
        <v>3405</v>
      </c>
      <c r="D45" s="61">
        <v>156516638.38999999</v>
      </c>
      <c r="E45" s="66"/>
      <c r="F45" s="67"/>
    </row>
    <row r="46" spans="1:6" ht="22.5" customHeight="1" x14ac:dyDescent="0.3">
      <c r="A46" s="69" t="s">
        <v>234</v>
      </c>
      <c r="B46" s="93" t="s">
        <v>331</v>
      </c>
      <c r="C46" s="129">
        <v>124</v>
      </c>
      <c r="D46" s="61">
        <v>7431344.7199999997</v>
      </c>
      <c r="E46" s="66"/>
      <c r="F46" s="67"/>
    </row>
    <row r="47" spans="1:6" ht="26.25" customHeight="1" x14ac:dyDescent="0.3">
      <c r="A47" s="69" t="s">
        <v>223</v>
      </c>
      <c r="B47" s="93" t="s">
        <v>332</v>
      </c>
      <c r="C47" s="129">
        <v>4908</v>
      </c>
      <c r="D47" s="61">
        <v>236446661.43000001</v>
      </c>
      <c r="E47" s="66"/>
      <c r="F47" s="67"/>
    </row>
    <row r="48" spans="1:6" ht="21" customHeight="1" x14ac:dyDescent="0.3">
      <c r="A48" s="69" t="s">
        <v>235</v>
      </c>
      <c r="B48" s="93" t="s">
        <v>333</v>
      </c>
      <c r="C48" s="129">
        <v>1018</v>
      </c>
      <c r="D48" s="61">
        <v>45957117.960000001</v>
      </c>
      <c r="E48" s="66"/>
      <c r="F48" s="67"/>
    </row>
    <row r="49" spans="1:10" ht="22.5" customHeight="1" x14ac:dyDescent="0.3">
      <c r="A49" s="69" t="s">
        <v>236</v>
      </c>
      <c r="B49" s="93" t="s">
        <v>334</v>
      </c>
      <c r="C49" s="129">
        <v>778</v>
      </c>
      <c r="D49" s="59">
        <v>53687981.909999996</v>
      </c>
      <c r="E49" s="66"/>
      <c r="F49" s="67"/>
    </row>
    <row r="50" spans="1:10" ht="22.5" customHeight="1" x14ac:dyDescent="0.3">
      <c r="A50" s="69" t="s">
        <v>237</v>
      </c>
      <c r="B50" s="93" t="s">
        <v>335</v>
      </c>
      <c r="C50" s="129">
        <v>6959</v>
      </c>
      <c r="D50" s="61">
        <v>692323139.63999999</v>
      </c>
      <c r="E50" s="66"/>
      <c r="F50" s="67"/>
    </row>
    <row r="51" spans="1:10" ht="22.5" customHeight="1" x14ac:dyDescent="0.3">
      <c r="A51" s="69" t="s">
        <v>238</v>
      </c>
      <c r="B51" s="93" t="s">
        <v>336</v>
      </c>
      <c r="C51" s="129">
        <v>895</v>
      </c>
      <c r="D51" s="61">
        <v>41859878.649999999</v>
      </c>
      <c r="E51" s="66"/>
      <c r="F51" s="67"/>
    </row>
    <row r="52" spans="1:10" ht="22.5" customHeight="1" x14ac:dyDescent="0.3">
      <c r="A52" s="69" t="s">
        <v>239</v>
      </c>
      <c r="B52" s="93" t="s">
        <v>337</v>
      </c>
      <c r="C52" s="129">
        <v>738</v>
      </c>
      <c r="D52" s="61">
        <v>50560398.310000002</v>
      </c>
      <c r="E52" s="66"/>
      <c r="F52" s="67"/>
    </row>
    <row r="53" spans="1:10" ht="22.5" customHeight="1" x14ac:dyDescent="0.3">
      <c r="A53" s="69" t="s">
        <v>240</v>
      </c>
      <c r="B53" s="93" t="s">
        <v>338</v>
      </c>
      <c r="C53" s="129">
        <v>372</v>
      </c>
      <c r="D53" s="61">
        <v>13647480.630000001</v>
      </c>
      <c r="E53" s="66"/>
      <c r="F53" s="67"/>
    </row>
    <row r="54" spans="1:10" ht="22.5" customHeight="1" x14ac:dyDescent="0.3">
      <c r="A54" s="69" t="s">
        <v>241</v>
      </c>
      <c r="B54" s="93" t="s">
        <v>339</v>
      </c>
      <c r="C54" s="129">
        <v>5161</v>
      </c>
      <c r="D54" s="61">
        <v>293490662.91000003</v>
      </c>
      <c r="E54" s="66"/>
      <c r="F54" s="67"/>
    </row>
    <row r="55" spans="1:10" ht="22.5" customHeight="1" x14ac:dyDescent="0.3">
      <c r="A55" s="69">
        <v>20</v>
      </c>
      <c r="B55" s="93" t="s">
        <v>340</v>
      </c>
      <c r="C55" s="129">
        <v>1389</v>
      </c>
      <c r="D55" s="61">
        <v>69228229.129999995</v>
      </c>
      <c r="E55" s="66"/>
      <c r="F55" s="67"/>
    </row>
    <row r="56" spans="1:10" ht="22.5" customHeight="1" x14ac:dyDescent="0.3">
      <c r="A56" s="69">
        <v>21</v>
      </c>
      <c r="B56" s="93" t="s">
        <v>341</v>
      </c>
      <c r="C56" s="129">
        <v>593</v>
      </c>
      <c r="D56" s="61">
        <v>24199712.5</v>
      </c>
      <c r="E56" s="66"/>
      <c r="F56" s="67"/>
    </row>
    <row r="57" spans="1:10" ht="22.5" customHeight="1" x14ac:dyDescent="0.3">
      <c r="A57" s="69">
        <v>22</v>
      </c>
      <c r="B57" s="93" t="s">
        <v>342</v>
      </c>
      <c r="C57" s="129">
        <v>1251</v>
      </c>
      <c r="D57" s="61">
        <v>56202362.049999997</v>
      </c>
      <c r="E57" s="66"/>
      <c r="F57" s="67"/>
    </row>
    <row r="58" spans="1:10" ht="22.5" customHeight="1" x14ac:dyDescent="0.3">
      <c r="A58" s="69">
        <v>23</v>
      </c>
      <c r="B58" s="93" t="s">
        <v>343</v>
      </c>
      <c r="C58" s="129">
        <v>4042</v>
      </c>
      <c r="D58" s="61">
        <v>176001078.91</v>
      </c>
      <c r="E58" s="66"/>
      <c r="F58" s="67"/>
    </row>
    <row r="59" spans="1:10" ht="22.5" customHeight="1" x14ac:dyDescent="0.3">
      <c r="A59" s="69">
        <v>24</v>
      </c>
      <c r="B59" s="110" t="s">
        <v>344</v>
      </c>
      <c r="C59" s="130">
        <v>1116</v>
      </c>
      <c r="D59" s="61">
        <v>57625114.229999997</v>
      </c>
      <c r="E59" s="66"/>
      <c r="F59" s="67"/>
      <c r="J59" s="55"/>
    </row>
    <row r="60" spans="1:10" ht="22.5" customHeight="1" x14ac:dyDescent="0.25">
      <c r="A60" s="115">
        <v>25</v>
      </c>
      <c r="B60" s="116" t="s">
        <v>345</v>
      </c>
      <c r="C60" s="129">
        <v>11638</v>
      </c>
      <c r="D60" s="123">
        <v>886420420.95000005</v>
      </c>
    </row>
    <row r="61" spans="1:10" ht="22.5" customHeight="1" x14ac:dyDescent="0.25">
      <c r="A61" s="115">
        <v>26</v>
      </c>
      <c r="B61" s="116" t="s">
        <v>346</v>
      </c>
      <c r="C61" s="129">
        <v>1271</v>
      </c>
      <c r="D61" s="81">
        <v>51471551.100000001</v>
      </c>
    </row>
    <row r="62" spans="1:10" ht="22.5" customHeight="1" x14ac:dyDescent="0.25">
      <c r="A62" s="115">
        <v>27</v>
      </c>
      <c r="B62" s="116" t="s">
        <v>347</v>
      </c>
      <c r="C62" s="129">
        <v>1573</v>
      </c>
      <c r="D62" s="81">
        <v>79339103.230000004</v>
      </c>
    </row>
    <row r="63" spans="1:10" ht="22.5" customHeight="1" x14ac:dyDescent="0.25">
      <c r="A63" s="115">
        <v>28</v>
      </c>
      <c r="B63" s="116" t="s">
        <v>348</v>
      </c>
      <c r="C63" s="129">
        <v>2402</v>
      </c>
      <c r="D63" s="81">
        <v>112620529.15000001</v>
      </c>
    </row>
    <row r="64" spans="1:10" ht="22.5" customHeight="1" x14ac:dyDescent="0.25">
      <c r="A64" s="115">
        <v>29</v>
      </c>
      <c r="B64" s="116" t="s">
        <v>349</v>
      </c>
      <c r="C64" s="129">
        <v>1953</v>
      </c>
      <c r="D64" s="81">
        <v>87054576.900000006</v>
      </c>
    </row>
    <row r="65" spans="1:4" ht="22.5" customHeight="1" x14ac:dyDescent="0.25">
      <c r="A65" s="115">
        <v>30</v>
      </c>
      <c r="B65" s="116" t="s">
        <v>350</v>
      </c>
      <c r="C65" s="129">
        <v>1842</v>
      </c>
      <c r="D65" s="81">
        <v>77615590.459999993</v>
      </c>
    </row>
    <row r="66" spans="1:4" ht="22.5" customHeight="1" x14ac:dyDescent="0.25">
      <c r="A66" s="115">
        <v>31</v>
      </c>
      <c r="B66" s="116" t="s">
        <v>351</v>
      </c>
      <c r="C66" s="129">
        <v>4295</v>
      </c>
      <c r="D66" s="81">
        <v>200849202.22</v>
      </c>
    </row>
    <row r="67" spans="1:4" ht="22.5" customHeight="1" x14ac:dyDescent="0.25">
      <c r="A67" s="115">
        <v>32</v>
      </c>
      <c r="B67" s="116" t="s">
        <v>352</v>
      </c>
      <c r="C67" s="129">
        <v>4762</v>
      </c>
      <c r="D67" s="81">
        <v>225911723.03999999</v>
      </c>
    </row>
    <row r="68" spans="1:4" ht="22.5" customHeight="1" x14ac:dyDescent="0.25">
      <c r="A68" s="115">
        <v>33</v>
      </c>
      <c r="B68" s="116" t="s">
        <v>353</v>
      </c>
      <c r="C68" s="129">
        <v>1951</v>
      </c>
      <c r="D68" s="81">
        <v>100502393.7</v>
      </c>
    </row>
    <row r="69" spans="1:4" ht="22.5" customHeight="1" x14ac:dyDescent="0.25">
      <c r="A69" s="115">
        <v>34</v>
      </c>
      <c r="B69" s="116" t="s">
        <v>354</v>
      </c>
      <c r="C69" s="129">
        <v>759</v>
      </c>
      <c r="D69" s="81">
        <v>28983354.670000002</v>
      </c>
    </row>
    <row r="70" spans="1:4" ht="22.5" customHeight="1" x14ac:dyDescent="0.25">
      <c r="A70" s="115">
        <v>35</v>
      </c>
      <c r="B70" s="116" t="s">
        <v>355</v>
      </c>
      <c r="C70" s="129">
        <v>1009</v>
      </c>
      <c r="D70" s="81">
        <v>40761975.189999998</v>
      </c>
    </row>
    <row r="71" spans="1:4" ht="22.5" customHeight="1" x14ac:dyDescent="0.25">
      <c r="A71" s="115">
        <v>36</v>
      </c>
      <c r="B71" s="116" t="s">
        <v>356</v>
      </c>
      <c r="C71" s="129">
        <v>445</v>
      </c>
      <c r="D71" s="81">
        <v>16843705.030000001</v>
      </c>
    </row>
    <row r="72" spans="1:4" ht="22.5" customHeight="1" x14ac:dyDescent="0.25">
      <c r="A72" s="115">
        <v>37</v>
      </c>
      <c r="B72" s="116" t="s">
        <v>357</v>
      </c>
      <c r="C72" s="129">
        <v>337</v>
      </c>
      <c r="D72" s="81">
        <v>14150999.939999999</v>
      </c>
    </row>
    <row r="73" spans="1:4" ht="22.5" customHeight="1" x14ac:dyDescent="0.3">
      <c r="A73" s="28"/>
      <c r="B73" s="117" t="s">
        <v>59</v>
      </c>
      <c r="C73" s="129">
        <f>SUM(C36:C72)</f>
        <v>92029</v>
      </c>
      <c r="D73" s="98">
        <f>SUM(D36:D72)</f>
        <v>5015138866.3799992</v>
      </c>
    </row>
    <row r="74" spans="1:4" ht="22.5" customHeight="1" x14ac:dyDescent="0.25">
      <c r="A74" s="111"/>
      <c r="B74" s="113"/>
      <c r="C74" s="112"/>
      <c r="D74" s="114"/>
    </row>
    <row r="75" spans="1:4" ht="22.5" customHeight="1" x14ac:dyDescent="0.25">
      <c r="A75" s="4"/>
      <c r="B75" s="33"/>
    </row>
    <row r="76" spans="1:4" ht="22.5" customHeight="1" x14ac:dyDescent="0.25"/>
    <row r="77" spans="1:4" ht="22.5" customHeight="1" x14ac:dyDescent="0.25"/>
    <row r="78" spans="1:4" ht="22.5" customHeight="1" x14ac:dyDescent="0.25">
      <c r="D78" s="3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D81" s="2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22.5" customHeight="1" x14ac:dyDescent="0.25">
      <c r="A100" s="111"/>
      <c r="B100" s="113"/>
      <c r="C100" s="112"/>
      <c r="D100" s="114"/>
    </row>
    <row r="101" spans="1:15" ht="41.25" customHeight="1" x14ac:dyDescent="0.3">
      <c r="A101" s="190" t="s">
        <v>242</v>
      </c>
      <c r="B101" s="190"/>
      <c r="C101" s="190"/>
      <c r="D101" s="190"/>
      <c r="E101" s="190"/>
      <c r="F101" s="73"/>
      <c r="G101" s="73"/>
    </row>
    <row r="102" spans="1:15" ht="10.5" customHeight="1" x14ac:dyDescent="0.25"/>
    <row r="103" spans="1:15" ht="18" x14ac:dyDescent="0.25">
      <c r="A103" s="4" t="s">
        <v>577</v>
      </c>
      <c r="B103" s="23"/>
    </row>
    <row r="104" spans="1:15" ht="18" x14ac:dyDescent="0.25">
      <c r="A104" s="24" t="s">
        <v>578</v>
      </c>
      <c r="M104" s="54"/>
      <c r="O104" s="54"/>
    </row>
    <row r="105" spans="1:15" ht="18" x14ac:dyDescent="0.25">
      <c r="A105" s="24" t="s">
        <v>262</v>
      </c>
      <c r="M105" s="54"/>
      <c r="O105" s="54"/>
    </row>
    <row r="107" spans="1:15" ht="19.5" customHeight="1" x14ac:dyDescent="0.25">
      <c r="A107" s="9" t="s">
        <v>16</v>
      </c>
      <c r="B107" s="9" t="s">
        <v>17</v>
      </c>
      <c r="C107" s="9" t="s">
        <v>18</v>
      </c>
      <c r="D107" s="9" t="s">
        <v>19</v>
      </c>
    </row>
    <row r="108" spans="1:15" ht="21.75" customHeight="1" x14ac:dyDescent="0.25">
      <c r="A108" s="9" t="s">
        <v>20</v>
      </c>
      <c r="B108" s="9" t="s">
        <v>21</v>
      </c>
      <c r="C108" s="9" t="s">
        <v>22</v>
      </c>
      <c r="D108" s="9" t="s">
        <v>23</v>
      </c>
    </row>
    <row r="109" spans="1:15" ht="33.75" customHeight="1" x14ac:dyDescent="0.3">
      <c r="A109" s="80" t="s">
        <v>24</v>
      </c>
      <c r="B109" s="79" t="s">
        <v>25</v>
      </c>
      <c r="C109" s="125">
        <v>4</v>
      </c>
      <c r="D109" s="91">
        <v>7544450.7400000002</v>
      </c>
      <c r="G109">
        <v>0</v>
      </c>
      <c r="H109">
        <v>4</v>
      </c>
      <c r="I109" s="54">
        <v>6996693.3600000003</v>
      </c>
      <c r="J109" s="54">
        <v>0</v>
      </c>
      <c r="K109" s="55">
        <f>SUM(I109:J109)</f>
        <v>6996693.3600000003</v>
      </c>
    </row>
    <row r="110" spans="1:15" ht="33.75" customHeight="1" x14ac:dyDescent="0.3">
      <c r="A110" s="80" t="s">
        <v>259</v>
      </c>
      <c r="B110" s="79" t="s">
        <v>26</v>
      </c>
      <c r="C110" s="125">
        <v>14</v>
      </c>
      <c r="D110" s="92">
        <v>59775937.840000004</v>
      </c>
      <c r="G110">
        <v>2</v>
      </c>
      <c r="H110" s="54">
        <v>16</v>
      </c>
      <c r="I110" s="54">
        <v>51643280.100000001</v>
      </c>
      <c r="J110" s="54">
        <v>3195367.16</v>
      </c>
      <c r="K110" s="55">
        <f t="shared" ref="K110:K115" si="0">SUM(I110:J110)</f>
        <v>54838647.260000005</v>
      </c>
    </row>
    <row r="111" spans="1:15" ht="33.75" customHeight="1" x14ac:dyDescent="0.3">
      <c r="A111" s="80" t="s">
        <v>27</v>
      </c>
      <c r="B111" s="79" t="s">
        <v>62</v>
      </c>
      <c r="C111" s="125">
        <v>16</v>
      </c>
      <c r="D111" s="91">
        <v>63909549.57</v>
      </c>
      <c r="G111">
        <v>1</v>
      </c>
      <c r="H111" s="54">
        <v>11</v>
      </c>
      <c r="I111" s="54">
        <v>20746125.960000001</v>
      </c>
      <c r="J111" s="54">
        <v>0</v>
      </c>
      <c r="K111" s="55">
        <f t="shared" si="0"/>
        <v>20746125.960000001</v>
      </c>
    </row>
    <row r="112" spans="1:15" ht="33.75" customHeight="1" x14ac:dyDescent="0.3">
      <c r="A112" s="80" t="s">
        <v>29</v>
      </c>
      <c r="B112" s="85" t="s">
        <v>32</v>
      </c>
      <c r="C112" s="125">
        <v>4</v>
      </c>
      <c r="D112" s="92">
        <v>9547613.9700000007</v>
      </c>
      <c r="G112">
        <v>0</v>
      </c>
      <c r="H112" s="54">
        <v>2</v>
      </c>
      <c r="I112" s="54">
        <v>2259912.2799999998</v>
      </c>
      <c r="J112" s="54">
        <v>0</v>
      </c>
      <c r="K112" s="55">
        <f t="shared" si="0"/>
        <v>2259912.2799999998</v>
      </c>
    </row>
    <row r="113" spans="1:12" ht="33.75" customHeight="1" x14ac:dyDescent="0.3">
      <c r="A113" s="80" t="s">
        <v>31</v>
      </c>
      <c r="B113" s="79" t="s">
        <v>64</v>
      </c>
      <c r="C113" s="125">
        <v>61</v>
      </c>
      <c r="D113" s="91">
        <v>280110977.29000002</v>
      </c>
      <c r="G113">
        <v>13</v>
      </c>
      <c r="H113" s="54">
        <v>43</v>
      </c>
      <c r="I113" s="54">
        <v>181248373.84999999</v>
      </c>
      <c r="J113" s="54">
        <v>59091086.299999997</v>
      </c>
      <c r="K113" s="55">
        <f t="shared" si="0"/>
        <v>240339460.14999998</v>
      </c>
    </row>
    <row r="114" spans="1:12" ht="33.75" customHeight="1" x14ac:dyDescent="0.3">
      <c r="A114" s="80" t="s">
        <v>33</v>
      </c>
      <c r="B114" s="79" t="s">
        <v>36</v>
      </c>
      <c r="C114" s="125">
        <v>33</v>
      </c>
      <c r="D114" s="92">
        <v>141995864.96000001</v>
      </c>
      <c r="G114">
        <v>9</v>
      </c>
      <c r="H114" s="54">
        <v>17</v>
      </c>
      <c r="I114" s="54">
        <v>81089103.769999996</v>
      </c>
      <c r="J114" s="54">
        <v>26916973.559999999</v>
      </c>
      <c r="K114" s="55">
        <f t="shared" si="0"/>
        <v>108006077.33</v>
      </c>
      <c r="L114" s="54"/>
    </row>
    <row r="115" spans="1:12" ht="33.75" customHeight="1" x14ac:dyDescent="0.3">
      <c r="A115" s="80" t="s">
        <v>35</v>
      </c>
      <c r="B115" s="79" t="s">
        <v>66</v>
      </c>
      <c r="C115" s="125">
        <v>13</v>
      </c>
      <c r="D115" s="92">
        <v>70661757.569999993</v>
      </c>
      <c r="G115">
        <v>9</v>
      </c>
      <c r="H115" s="54">
        <v>8</v>
      </c>
      <c r="I115" s="54">
        <v>42929369.57</v>
      </c>
      <c r="J115" s="54">
        <v>3934632.72</v>
      </c>
      <c r="K115" s="55">
        <f t="shared" si="0"/>
        <v>46864002.289999999</v>
      </c>
      <c r="L115" s="54"/>
    </row>
    <row r="116" spans="1:12" ht="33.75" customHeight="1" x14ac:dyDescent="0.3">
      <c r="A116" s="80" t="s">
        <v>37</v>
      </c>
      <c r="B116" s="79" t="s">
        <v>198</v>
      </c>
      <c r="C116" s="125">
        <v>1</v>
      </c>
      <c r="D116" s="92">
        <v>729415.67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39</v>
      </c>
      <c r="B117" s="79" t="s">
        <v>40</v>
      </c>
      <c r="C117" s="125">
        <v>7</v>
      </c>
      <c r="D117" s="92">
        <v>27644670.030000001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41</v>
      </c>
      <c r="B118" s="79" t="s">
        <v>44</v>
      </c>
      <c r="C118" s="125">
        <v>3</v>
      </c>
      <c r="D118" s="92">
        <v>18473390.43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43</v>
      </c>
      <c r="B119" s="79" t="s">
        <v>50</v>
      </c>
      <c r="C119" s="125">
        <v>11</v>
      </c>
      <c r="D119" s="92">
        <v>45141820.689999998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45</v>
      </c>
      <c r="B120" s="79" t="s">
        <v>52</v>
      </c>
      <c r="C120" s="125">
        <v>34</v>
      </c>
      <c r="D120" s="92">
        <v>154892621.31</v>
      </c>
      <c r="H120" s="54"/>
      <c r="I120" s="54"/>
      <c r="J120" s="54"/>
      <c r="K120" s="55"/>
      <c r="L120" s="54"/>
    </row>
    <row r="121" spans="1:12" ht="33.75" customHeight="1" x14ac:dyDescent="0.3">
      <c r="A121" s="80" t="s">
        <v>47</v>
      </c>
      <c r="B121" s="79" t="s">
        <v>54</v>
      </c>
      <c r="C121" s="125">
        <v>1</v>
      </c>
      <c r="D121" s="92">
        <v>633064.95999999996</v>
      </c>
      <c r="H121" s="54"/>
      <c r="I121" s="54"/>
      <c r="J121" s="54"/>
      <c r="K121" s="55"/>
      <c r="L121" s="54"/>
    </row>
    <row r="122" spans="1:12" ht="33.75" customHeight="1" x14ac:dyDescent="0.3">
      <c r="A122" s="80" t="s">
        <v>49</v>
      </c>
      <c r="B122" s="79" t="s">
        <v>69</v>
      </c>
      <c r="C122" s="125">
        <v>5</v>
      </c>
      <c r="D122" s="92">
        <v>28995765.079999998</v>
      </c>
      <c r="H122" s="54"/>
      <c r="I122" s="54"/>
      <c r="J122" s="54"/>
      <c r="K122" s="55"/>
      <c r="L122" s="54"/>
    </row>
    <row r="123" spans="1:12" ht="20.25" x14ac:dyDescent="0.3">
      <c r="A123" s="76"/>
      <c r="B123" s="75" t="s">
        <v>59</v>
      </c>
      <c r="C123" s="94">
        <f>SUM(C109:C122)</f>
        <v>207</v>
      </c>
      <c r="D123" s="95">
        <f>SUM(D109:D122)</f>
        <v>910056900.11000001</v>
      </c>
      <c r="H123" s="55"/>
    </row>
    <row r="124" spans="1:12" ht="18" x14ac:dyDescent="0.25">
      <c r="A124" s="4" t="s">
        <v>70</v>
      </c>
      <c r="B124" s="33"/>
    </row>
    <row r="127" spans="1:12" ht="18" x14ac:dyDescent="0.25">
      <c r="D127" s="34" t="s">
        <v>211</v>
      </c>
    </row>
    <row r="128" spans="1:12" ht="18" x14ac:dyDescent="0.25">
      <c r="D128" s="24" t="s">
        <v>72</v>
      </c>
    </row>
    <row r="129" spans="1:4" ht="18" x14ac:dyDescent="0.25">
      <c r="D129" s="24" t="s">
        <v>73</v>
      </c>
    </row>
    <row r="130" spans="1:4" ht="18" x14ac:dyDescent="0.25">
      <c r="D130" s="24" t="s">
        <v>74</v>
      </c>
    </row>
    <row r="131" spans="1:4" ht="18" x14ac:dyDescent="0.25">
      <c r="D131" s="24"/>
    </row>
    <row r="132" spans="1:4" ht="15.75" customHeight="1" x14ac:dyDescent="0.3">
      <c r="A132" s="36"/>
    </row>
    <row r="133" spans="1:4" ht="15.75" customHeight="1" x14ac:dyDescent="0.3">
      <c r="A133" s="6"/>
    </row>
    <row r="134" spans="1:4" ht="15.75" customHeight="1" x14ac:dyDescent="0.3">
      <c r="A134" s="6"/>
    </row>
    <row r="135" spans="1:4" ht="18.75" x14ac:dyDescent="0.3">
      <c r="A135" s="6"/>
    </row>
    <row r="136" spans="1:4" ht="18.75" x14ac:dyDescent="0.3">
      <c r="A136" s="6"/>
    </row>
  </sheetData>
  <mergeCells count="1">
    <mergeCell ref="A101:E101"/>
  </mergeCells>
  <phoneticPr fontId="31" type="noConversion"/>
  <pageMargins left="0.31" right="0.17" top="0.45" bottom="1.0766666666666667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38"/>
  <sheetViews>
    <sheetView view="pageLayout" topLeftCell="A121" zoomScale="125" zoomScaleSheetLayoutView="90" zoomScalePageLayoutView="125" workbookViewId="0">
      <selection activeCell="D53" sqref="D53"/>
    </sheetView>
  </sheetViews>
  <sheetFormatPr defaultColWidth="8.85546875" defaultRowHeight="15" x14ac:dyDescent="0.25"/>
  <cols>
    <col min="1" max="1" width="10.85546875" customWidth="1"/>
    <col min="2" max="2" width="58.7109375" customWidth="1"/>
    <col min="3" max="3" width="13.140625" customWidth="1"/>
    <col min="4" max="4" width="37.14062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584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585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587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586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588</v>
      </c>
      <c r="B21" s="6"/>
      <c r="C21" s="6"/>
      <c r="D21" s="6"/>
    </row>
    <row r="22" spans="1:4" ht="18.75" x14ac:dyDescent="0.3">
      <c r="A22" s="4"/>
      <c r="B22" s="6" t="s">
        <v>591</v>
      </c>
      <c r="C22" s="6"/>
      <c r="D22" s="6"/>
    </row>
    <row r="23" spans="1:4" ht="18.75" x14ac:dyDescent="0.3">
      <c r="A23" s="56"/>
      <c r="B23" s="6" t="s">
        <v>592</v>
      </c>
      <c r="C23" s="6"/>
      <c r="D23" s="6"/>
    </row>
    <row r="24" spans="1:4" ht="18.75" x14ac:dyDescent="0.3">
      <c r="A24" s="56"/>
      <c r="B24" s="6" t="s">
        <v>593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589</v>
      </c>
      <c r="B26" s="121"/>
      <c r="C26" s="6"/>
      <c r="D26" s="6"/>
    </row>
    <row r="27" spans="1:4" ht="18.75" x14ac:dyDescent="0.3">
      <c r="A27" s="56"/>
      <c r="B27" s="191" t="s">
        <v>598</v>
      </c>
      <c r="C27" s="192"/>
      <c r="D27" s="192"/>
    </row>
    <row r="28" spans="1:4" ht="18.75" x14ac:dyDescent="0.3">
      <c r="A28" s="56"/>
      <c r="B28" s="6" t="s">
        <v>594</v>
      </c>
      <c r="C28" s="6"/>
      <c r="D28" s="6"/>
    </row>
    <row r="29" spans="1:4" ht="18.75" x14ac:dyDescent="0.3">
      <c r="A29" s="56"/>
      <c r="B29" s="6" t="s">
        <v>595</v>
      </c>
      <c r="C29" s="6"/>
      <c r="D29" s="6"/>
    </row>
    <row r="30" spans="1:4" ht="18.75" customHeight="1" x14ac:dyDescent="0.3">
      <c r="B30" s="6" t="s">
        <v>408</v>
      </c>
    </row>
    <row r="31" spans="1:4" ht="16.5" x14ac:dyDescent="0.25">
      <c r="A31" s="3" t="s">
        <v>590</v>
      </c>
    </row>
    <row r="32" spans="1:4" ht="9.75" customHeight="1" x14ac:dyDescent="0.25"/>
    <row r="33" spans="1:6" ht="22.5" customHeight="1" x14ac:dyDescent="0.25">
      <c r="A33" s="9" t="s">
        <v>16</v>
      </c>
      <c r="B33" s="9" t="s">
        <v>17</v>
      </c>
      <c r="C33" s="9" t="s">
        <v>18</v>
      </c>
      <c r="D33" s="9" t="s">
        <v>19</v>
      </c>
    </row>
    <row r="34" spans="1:6" ht="22.5" customHeight="1" x14ac:dyDescent="0.25">
      <c r="A34" s="10" t="s">
        <v>20</v>
      </c>
      <c r="B34" s="10" t="s">
        <v>21</v>
      </c>
      <c r="C34" s="10" t="s">
        <v>22</v>
      </c>
      <c r="D34" s="9" t="s">
        <v>23</v>
      </c>
    </row>
    <row r="35" spans="1:6" ht="22.5" customHeight="1" x14ac:dyDescent="0.3">
      <c r="A35" s="69" t="s">
        <v>224</v>
      </c>
      <c r="B35" s="93" t="s">
        <v>321</v>
      </c>
      <c r="C35" s="129">
        <v>389</v>
      </c>
      <c r="D35" s="61">
        <v>26227892.649999999</v>
      </c>
      <c r="E35" s="66"/>
      <c r="F35" s="67"/>
    </row>
    <row r="36" spans="1:6" ht="22.5" customHeight="1" x14ac:dyDescent="0.3">
      <c r="A36" s="69" t="s">
        <v>225</v>
      </c>
      <c r="B36" s="93" t="s">
        <v>322</v>
      </c>
      <c r="C36" s="129">
        <v>3550</v>
      </c>
      <c r="D36" s="61">
        <v>156093652.36000001</v>
      </c>
      <c r="E36" s="66"/>
      <c r="F36" s="67"/>
    </row>
    <row r="37" spans="1:6" ht="22.5" customHeight="1" x14ac:dyDescent="0.3">
      <c r="A37" s="69" t="s">
        <v>226</v>
      </c>
      <c r="B37" s="93" t="s">
        <v>323</v>
      </c>
      <c r="C37" s="129">
        <v>3241</v>
      </c>
      <c r="D37" s="61">
        <v>142951000.47</v>
      </c>
      <c r="E37" s="66"/>
      <c r="F37" s="67"/>
    </row>
    <row r="38" spans="1:6" ht="22.5" customHeight="1" x14ac:dyDescent="0.3">
      <c r="A38" s="69" t="s">
        <v>227</v>
      </c>
      <c r="B38" s="93" t="s">
        <v>324</v>
      </c>
      <c r="C38" s="129">
        <v>343</v>
      </c>
      <c r="D38" s="61">
        <v>29102984.91</v>
      </c>
      <c r="E38" s="66"/>
      <c r="F38" s="67"/>
    </row>
    <row r="39" spans="1:6" ht="22.5" customHeight="1" x14ac:dyDescent="0.3">
      <c r="A39" s="69" t="s">
        <v>228</v>
      </c>
      <c r="B39" s="93" t="s">
        <v>325</v>
      </c>
      <c r="C39" s="129">
        <v>951</v>
      </c>
      <c r="D39" s="61">
        <v>52063661.049999997</v>
      </c>
      <c r="E39" s="66"/>
      <c r="F39" s="67"/>
    </row>
    <row r="40" spans="1:6" ht="22.5" customHeight="1" x14ac:dyDescent="0.3">
      <c r="A40" s="69" t="s">
        <v>229</v>
      </c>
      <c r="B40" s="93" t="s">
        <v>326</v>
      </c>
      <c r="C40" s="129">
        <v>1602</v>
      </c>
      <c r="D40" s="61">
        <v>67699288.840000004</v>
      </c>
      <c r="E40" s="66"/>
      <c r="F40" s="67"/>
    </row>
    <row r="41" spans="1:6" ht="22.5" customHeight="1" x14ac:dyDescent="0.3">
      <c r="A41" s="69" t="s">
        <v>230</v>
      </c>
      <c r="B41" s="93" t="s">
        <v>327</v>
      </c>
      <c r="C41" s="129">
        <v>9804</v>
      </c>
      <c r="D41" s="61">
        <v>408223078.58999997</v>
      </c>
      <c r="E41" s="66"/>
      <c r="F41" s="67"/>
    </row>
    <row r="42" spans="1:6" ht="22.5" customHeight="1" x14ac:dyDescent="0.3">
      <c r="A42" s="69" t="s">
        <v>231</v>
      </c>
      <c r="B42" s="93" t="s">
        <v>328</v>
      </c>
      <c r="C42" s="129">
        <v>2088</v>
      </c>
      <c r="D42" s="61">
        <v>81900768.489999995</v>
      </c>
      <c r="E42" s="66"/>
      <c r="F42" s="67"/>
    </row>
    <row r="43" spans="1:6" ht="22.5" customHeight="1" x14ac:dyDescent="0.3">
      <c r="A43" s="69" t="s">
        <v>232</v>
      </c>
      <c r="B43" s="93" t="s">
        <v>329</v>
      </c>
      <c r="C43" s="129">
        <v>3081</v>
      </c>
      <c r="D43" s="61">
        <v>152274859.5</v>
      </c>
      <c r="E43" s="66"/>
      <c r="F43" s="67"/>
    </row>
    <row r="44" spans="1:6" ht="22.5" customHeight="1" x14ac:dyDescent="0.3">
      <c r="A44" s="69" t="s">
        <v>233</v>
      </c>
      <c r="B44" s="93" t="s">
        <v>330</v>
      </c>
      <c r="C44" s="129">
        <v>3404</v>
      </c>
      <c r="D44" s="61">
        <v>156308153.31</v>
      </c>
      <c r="E44" s="66"/>
      <c r="F44" s="67"/>
    </row>
    <row r="45" spans="1:6" ht="22.5" customHeight="1" x14ac:dyDescent="0.3">
      <c r="A45" s="69" t="s">
        <v>234</v>
      </c>
      <c r="B45" s="93" t="s">
        <v>331</v>
      </c>
      <c r="C45" s="129">
        <v>124</v>
      </c>
      <c r="D45" s="61">
        <v>7418944.7199999997</v>
      </c>
      <c r="E45" s="66"/>
      <c r="F45" s="67"/>
    </row>
    <row r="46" spans="1:6" ht="26.25" customHeight="1" x14ac:dyDescent="0.3">
      <c r="A46" s="69" t="s">
        <v>223</v>
      </c>
      <c r="B46" s="93" t="s">
        <v>332</v>
      </c>
      <c r="C46" s="129">
        <v>4909</v>
      </c>
      <c r="D46" s="61">
        <v>236456259.52000001</v>
      </c>
      <c r="E46" s="66"/>
      <c r="F46" s="67"/>
    </row>
    <row r="47" spans="1:6" ht="21" customHeight="1" x14ac:dyDescent="0.3">
      <c r="A47" s="69" t="s">
        <v>235</v>
      </c>
      <c r="B47" s="93" t="s">
        <v>333</v>
      </c>
      <c r="C47" s="129">
        <v>1017</v>
      </c>
      <c r="D47" s="61">
        <v>45710215.060000002</v>
      </c>
      <c r="E47" s="66"/>
      <c r="F47" s="67"/>
    </row>
    <row r="48" spans="1:6" ht="22.5" customHeight="1" x14ac:dyDescent="0.3">
      <c r="A48" s="69" t="s">
        <v>236</v>
      </c>
      <c r="B48" s="93" t="s">
        <v>334</v>
      </c>
      <c r="C48" s="129">
        <v>779</v>
      </c>
      <c r="D48" s="59">
        <v>53707611.409999996</v>
      </c>
      <c r="E48" s="66"/>
      <c r="F48" s="67"/>
    </row>
    <row r="49" spans="1:10" ht="22.5" customHeight="1" x14ac:dyDescent="0.3">
      <c r="A49" s="69" t="s">
        <v>237</v>
      </c>
      <c r="B49" s="93" t="s">
        <v>335</v>
      </c>
      <c r="C49" s="129">
        <v>6964</v>
      </c>
      <c r="D49" s="61">
        <v>699472326.86000001</v>
      </c>
      <c r="E49" s="66"/>
      <c r="F49" s="67"/>
    </row>
    <row r="50" spans="1:10" ht="22.5" customHeight="1" x14ac:dyDescent="0.3">
      <c r="A50" s="69" t="s">
        <v>238</v>
      </c>
      <c r="B50" s="93" t="s">
        <v>336</v>
      </c>
      <c r="C50" s="129">
        <v>895</v>
      </c>
      <c r="D50" s="61">
        <v>42238474.450000003</v>
      </c>
      <c r="E50" s="66"/>
      <c r="F50" s="67"/>
    </row>
    <row r="51" spans="1:10" ht="22.5" customHeight="1" x14ac:dyDescent="0.3">
      <c r="A51" s="69" t="s">
        <v>239</v>
      </c>
      <c r="B51" s="93" t="s">
        <v>337</v>
      </c>
      <c r="C51" s="129">
        <v>739</v>
      </c>
      <c r="D51" s="61">
        <v>50978069.369999997</v>
      </c>
      <c r="E51" s="66"/>
      <c r="F51" s="67"/>
    </row>
    <row r="52" spans="1:10" ht="22.5" customHeight="1" x14ac:dyDescent="0.3">
      <c r="A52" s="69" t="s">
        <v>240</v>
      </c>
      <c r="B52" s="93" t="s">
        <v>338</v>
      </c>
      <c r="C52" s="129">
        <v>373</v>
      </c>
      <c r="D52" s="61">
        <v>14069840.630000001</v>
      </c>
      <c r="E52" s="66"/>
      <c r="F52" s="67"/>
    </row>
    <row r="53" spans="1:10" ht="22.5" customHeight="1" x14ac:dyDescent="0.3">
      <c r="A53" s="69" t="s">
        <v>241</v>
      </c>
      <c r="B53" s="93" t="s">
        <v>339</v>
      </c>
      <c r="C53" s="129">
        <v>5159</v>
      </c>
      <c r="D53" s="61">
        <v>292977044.75999999</v>
      </c>
      <c r="E53" s="66"/>
      <c r="F53" s="67"/>
    </row>
    <row r="54" spans="1:10" ht="22.5" customHeight="1" x14ac:dyDescent="0.3">
      <c r="A54" s="69">
        <v>20</v>
      </c>
      <c r="B54" s="93" t="s">
        <v>340</v>
      </c>
      <c r="C54" s="129">
        <v>1390</v>
      </c>
      <c r="D54" s="61">
        <v>69582510.040000007</v>
      </c>
      <c r="E54" s="66"/>
      <c r="F54" s="67"/>
    </row>
    <row r="55" spans="1:10" ht="22.5" customHeight="1" x14ac:dyDescent="0.3">
      <c r="A55" s="69">
        <v>21</v>
      </c>
      <c r="B55" s="93" t="s">
        <v>341</v>
      </c>
      <c r="C55" s="129">
        <v>591</v>
      </c>
      <c r="D55" s="61">
        <v>24103612.079999998</v>
      </c>
      <c r="E55" s="66"/>
      <c r="F55" s="67"/>
    </row>
    <row r="56" spans="1:10" ht="22.5" customHeight="1" x14ac:dyDescent="0.3">
      <c r="A56" s="69">
        <v>22</v>
      </c>
      <c r="B56" s="93" t="s">
        <v>342</v>
      </c>
      <c r="C56" s="129">
        <v>1249</v>
      </c>
      <c r="D56" s="61">
        <v>56074858.859999999</v>
      </c>
      <c r="E56" s="66"/>
      <c r="F56" s="67"/>
    </row>
    <row r="57" spans="1:10" ht="22.5" customHeight="1" x14ac:dyDescent="0.3">
      <c r="A57" s="69">
        <v>23</v>
      </c>
      <c r="B57" s="93" t="s">
        <v>343</v>
      </c>
      <c r="C57" s="129">
        <v>4043</v>
      </c>
      <c r="D57" s="61">
        <v>176040553.13999999</v>
      </c>
      <c r="E57" s="66"/>
      <c r="F57" s="67"/>
    </row>
    <row r="58" spans="1:10" ht="22.5" customHeight="1" x14ac:dyDescent="0.3">
      <c r="A58" s="69">
        <v>24</v>
      </c>
      <c r="B58" s="110" t="s">
        <v>344</v>
      </c>
      <c r="C58" s="130">
        <v>1117</v>
      </c>
      <c r="D58" s="61">
        <v>57954061.609999999</v>
      </c>
      <c r="E58" s="66"/>
      <c r="F58" s="67"/>
      <c r="J58" s="55"/>
    </row>
    <row r="59" spans="1:10" ht="22.5" customHeight="1" x14ac:dyDescent="0.25">
      <c r="A59" s="115">
        <v>25</v>
      </c>
      <c r="B59" s="116" t="s">
        <v>345</v>
      </c>
      <c r="C59" s="129">
        <v>11636</v>
      </c>
      <c r="D59" s="123">
        <v>885823928.40999997</v>
      </c>
    </row>
    <row r="60" spans="1:10" ht="22.5" customHeight="1" x14ac:dyDescent="0.25">
      <c r="A60" s="115">
        <v>26</v>
      </c>
      <c r="B60" s="116" t="s">
        <v>346</v>
      </c>
      <c r="C60" s="129">
        <v>1270</v>
      </c>
      <c r="D60" s="81">
        <v>51201157.039999999</v>
      </c>
    </row>
    <row r="61" spans="1:10" ht="22.5" customHeight="1" x14ac:dyDescent="0.25">
      <c r="A61" s="115">
        <v>27</v>
      </c>
      <c r="B61" s="116" t="s">
        <v>347</v>
      </c>
      <c r="C61" s="129">
        <v>1571</v>
      </c>
      <c r="D61" s="81">
        <v>78935551.329999998</v>
      </c>
    </row>
    <row r="62" spans="1:10" ht="22.5" customHeight="1" x14ac:dyDescent="0.25">
      <c r="A62" s="115">
        <v>28</v>
      </c>
      <c r="B62" s="116" t="s">
        <v>348</v>
      </c>
      <c r="C62" s="129">
        <v>2404</v>
      </c>
      <c r="D62" s="81">
        <v>113075930.95</v>
      </c>
    </row>
    <row r="63" spans="1:10" ht="22.5" customHeight="1" x14ac:dyDescent="0.25">
      <c r="A63" s="115">
        <v>29</v>
      </c>
      <c r="B63" s="116" t="s">
        <v>349</v>
      </c>
      <c r="C63" s="129">
        <v>1954</v>
      </c>
      <c r="D63" s="81">
        <v>86693702.040000007</v>
      </c>
    </row>
    <row r="64" spans="1:10" ht="22.5" customHeight="1" x14ac:dyDescent="0.25">
      <c r="A64" s="115">
        <v>30</v>
      </c>
      <c r="B64" s="116" t="s">
        <v>350</v>
      </c>
      <c r="C64" s="129">
        <v>1841</v>
      </c>
      <c r="D64" s="81">
        <v>77622962.390000001</v>
      </c>
    </row>
    <row r="65" spans="1:4" ht="22.5" customHeight="1" x14ac:dyDescent="0.25">
      <c r="A65" s="115">
        <v>31</v>
      </c>
      <c r="B65" s="116" t="s">
        <v>351</v>
      </c>
      <c r="C65" s="129">
        <v>4296</v>
      </c>
      <c r="D65" s="81">
        <v>201030462.38999999</v>
      </c>
    </row>
    <row r="66" spans="1:4" ht="22.5" customHeight="1" x14ac:dyDescent="0.25">
      <c r="A66" s="115">
        <v>32</v>
      </c>
      <c r="B66" s="116" t="s">
        <v>352</v>
      </c>
      <c r="C66" s="129">
        <v>4764</v>
      </c>
      <c r="D66" s="81">
        <v>225091562.72999999</v>
      </c>
    </row>
    <row r="67" spans="1:4" ht="22.5" customHeight="1" x14ac:dyDescent="0.25">
      <c r="A67" s="115">
        <v>33</v>
      </c>
      <c r="B67" s="116" t="s">
        <v>353</v>
      </c>
      <c r="C67" s="129">
        <v>1952</v>
      </c>
      <c r="D67" s="81">
        <v>100694187.37</v>
      </c>
    </row>
    <row r="68" spans="1:4" ht="22.5" customHeight="1" x14ac:dyDescent="0.25">
      <c r="A68" s="115">
        <v>34</v>
      </c>
      <c r="B68" s="116" t="s">
        <v>354</v>
      </c>
      <c r="C68" s="129">
        <v>758</v>
      </c>
      <c r="D68" s="81">
        <v>28908754.670000002</v>
      </c>
    </row>
    <row r="69" spans="1:4" ht="22.5" customHeight="1" x14ac:dyDescent="0.25">
      <c r="A69" s="115">
        <v>35</v>
      </c>
      <c r="B69" s="116" t="s">
        <v>355</v>
      </c>
      <c r="C69" s="129">
        <v>1008</v>
      </c>
      <c r="D69" s="81">
        <v>40610387.609999999</v>
      </c>
    </row>
    <row r="70" spans="1:4" ht="22.5" customHeight="1" x14ac:dyDescent="0.25">
      <c r="A70" s="115">
        <v>36</v>
      </c>
      <c r="B70" s="116" t="s">
        <v>356</v>
      </c>
      <c r="C70" s="129">
        <v>444</v>
      </c>
      <c r="D70" s="81">
        <v>16775725.24</v>
      </c>
    </row>
    <row r="71" spans="1:4" ht="22.5" customHeight="1" x14ac:dyDescent="0.25">
      <c r="A71" s="115">
        <v>37</v>
      </c>
      <c r="B71" s="116" t="s">
        <v>357</v>
      </c>
      <c r="C71" s="129">
        <v>339</v>
      </c>
      <c r="D71" s="81">
        <v>14497146.640000001</v>
      </c>
    </row>
    <row r="72" spans="1:4" ht="22.5" customHeight="1" x14ac:dyDescent="0.3">
      <c r="A72" s="28"/>
      <c r="B72" s="117" t="s">
        <v>59</v>
      </c>
      <c r="C72" s="129">
        <f>SUM(C35:C71)</f>
        <v>92039</v>
      </c>
      <c r="D72" s="98">
        <f>SUM(D35:D71)</f>
        <v>5020591181.4899998</v>
      </c>
    </row>
    <row r="73" spans="1:4" ht="22.5" customHeight="1" x14ac:dyDescent="0.25">
      <c r="A73" s="111"/>
      <c r="B73" s="113"/>
      <c r="C73" s="112"/>
      <c r="D73" s="114"/>
    </row>
    <row r="74" spans="1:4" ht="22.5" customHeight="1" x14ac:dyDescent="0.25">
      <c r="A74" s="4"/>
      <c r="B74" s="33"/>
    </row>
    <row r="75" spans="1:4" ht="22.5" customHeight="1" x14ac:dyDescent="0.25"/>
    <row r="76" spans="1:4" ht="22.5" customHeight="1" x14ac:dyDescent="0.25"/>
    <row r="77" spans="1:4" ht="22.5" customHeight="1" x14ac:dyDescent="0.25">
      <c r="D77" s="34"/>
    </row>
    <row r="78" spans="1:4" ht="22.5" customHeight="1" x14ac:dyDescent="0.25">
      <c r="D78" s="2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A81" s="111"/>
      <c r="B81" s="113"/>
      <c r="C81" s="112"/>
      <c r="D81" s="11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41.25" customHeight="1" x14ac:dyDescent="0.3">
      <c r="A100" s="190" t="s">
        <v>242</v>
      </c>
      <c r="B100" s="190"/>
      <c r="C100" s="190"/>
      <c r="D100" s="190"/>
      <c r="E100" s="190"/>
      <c r="F100" s="73"/>
      <c r="G100" s="73"/>
    </row>
    <row r="101" spans="1:15" ht="10.5" customHeight="1" x14ac:dyDescent="0.25"/>
    <row r="102" spans="1:15" ht="18" x14ac:dyDescent="0.25">
      <c r="A102" s="4" t="s">
        <v>596</v>
      </c>
      <c r="B102" s="23"/>
    </row>
    <row r="103" spans="1:15" ht="18" x14ac:dyDescent="0.25">
      <c r="A103" s="24" t="s">
        <v>597</v>
      </c>
      <c r="M103" s="54"/>
      <c r="O103" s="54"/>
    </row>
    <row r="104" spans="1:15" ht="18" x14ac:dyDescent="0.25">
      <c r="A104" s="24" t="s">
        <v>262</v>
      </c>
      <c r="M104" s="54"/>
      <c r="O104" s="54"/>
    </row>
    <row r="106" spans="1:15" ht="19.5" customHeight="1" x14ac:dyDescent="0.25">
      <c r="A106" s="9" t="s">
        <v>16</v>
      </c>
      <c r="B106" s="9" t="s">
        <v>17</v>
      </c>
      <c r="C106" s="9" t="s">
        <v>18</v>
      </c>
      <c r="D106" s="9" t="s">
        <v>19</v>
      </c>
    </row>
    <row r="107" spans="1:15" ht="21.75" customHeight="1" x14ac:dyDescent="0.25">
      <c r="A107" s="9" t="s">
        <v>20</v>
      </c>
      <c r="B107" s="9" t="s">
        <v>21</v>
      </c>
      <c r="C107" s="9" t="s">
        <v>22</v>
      </c>
      <c r="D107" s="9" t="s">
        <v>23</v>
      </c>
    </row>
    <row r="108" spans="1:15" ht="33.75" customHeight="1" x14ac:dyDescent="0.3">
      <c r="A108" s="80" t="s">
        <v>24</v>
      </c>
      <c r="B108" s="79" t="s">
        <v>25</v>
      </c>
      <c r="C108" s="125">
        <v>8</v>
      </c>
      <c r="D108" s="91">
        <v>16912871.289999999</v>
      </c>
      <c r="G108">
        <v>0</v>
      </c>
      <c r="H108">
        <v>4</v>
      </c>
      <c r="I108" s="54">
        <v>6996693.3600000003</v>
      </c>
      <c r="J108" s="54">
        <v>0</v>
      </c>
      <c r="K108" s="55">
        <f>SUM(I108:J108)</f>
        <v>6996693.3600000003</v>
      </c>
    </row>
    <row r="109" spans="1:15" ht="33.75" customHeight="1" x14ac:dyDescent="0.3">
      <c r="A109" s="80" t="s">
        <v>259</v>
      </c>
      <c r="B109" s="79" t="s">
        <v>26</v>
      </c>
      <c r="C109" s="125">
        <v>18</v>
      </c>
      <c r="D109" s="92">
        <v>59788458.219999999</v>
      </c>
      <c r="G109">
        <v>2</v>
      </c>
      <c r="H109" s="54">
        <v>16</v>
      </c>
      <c r="I109" s="54">
        <v>51643280.100000001</v>
      </c>
      <c r="J109" s="54">
        <v>3195367.16</v>
      </c>
      <c r="K109" s="55">
        <f t="shared" ref="K109:K114" si="0">SUM(I109:J109)</f>
        <v>54838647.260000005</v>
      </c>
    </row>
    <row r="110" spans="1:15" ht="33.75" customHeight="1" x14ac:dyDescent="0.3">
      <c r="A110" s="80" t="s">
        <v>27</v>
      </c>
      <c r="B110" s="79" t="s">
        <v>62</v>
      </c>
      <c r="C110" s="125">
        <v>12</v>
      </c>
      <c r="D110" s="91">
        <v>43593247.439999998</v>
      </c>
      <c r="G110">
        <v>1</v>
      </c>
      <c r="H110" s="54">
        <v>11</v>
      </c>
      <c r="I110" s="54">
        <v>20746125.960000001</v>
      </c>
      <c r="J110" s="54">
        <v>0</v>
      </c>
      <c r="K110" s="55">
        <f t="shared" si="0"/>
        <v>20746125.960000001</v>
      </c>
    </row>
    <row r="111" spans="1:15" ht="33.75" customHeight="1" x14ac:dyDescent="0.3">
      <c r="A111" s="80" t="s">
        <v>29</v>
      </c>
      <c r="B111" s="85" t="s">
        <v>32</v>
      </c>
      <c r="C111" s="125">
        <v>4</v>
      </c>
      <c r="D111" s="132">
        <v>23972612.510000002</v>
      </c>
      <c r="G111">
        <v>0</v>
      </c>
      <c r="H111" s="54">
        <v>2</v>
      </c>
      <c r="I111" s="54">
        <v>2259912.2799999998</v>
      </c>
      <c r="J111" s="54">
        <v>0</v>
      </c>
      <c r="K111" s="55">
        <f t="shared" si="0"/>
        <v>2259912.2799999998</v>
      </c>
    </row>
    <row r="112" spans="1:15" ht="33.75" customHeight="1" x14ac:dyDescent="0.3">
      <c r="A112" s="80" t="s">
        <v>31</v>
      </c>
      <c r="B112" s="79" t="s">
        <v>64</v>
      </c>
      <c r="C112" s="125">
        <v>62</v>
      </c>
      <c r="D112" s="92">
        <v>250889945.41</v>
      </c>
      <c r="G112">
        <v>13</v>
      </c>
      <c r="H112" s="54">
        <v>43</v>
      </c>
      <c r="I112" s="54">
        <v>181248373.84999999</v>
      </c>
      <c r="J112" s="54">
        <v>59091086.299999997</v>
      </c>
      <c r="K112" s="55">
        <f t="shared" si="0"/>
        <v>240339460.14999998</v>
      </c>
    </row>
    <row r="113" spans="1:12" ht="33.75" customHeight="1" x14ac:dyDescent="0.3">
      <c r="A113" s="80" t="s">
        <v>33</v>
      </c>
      <c r="B113" s="79" t="s">
        <v>36</v>
      </c>
      <c r="C113" s="125">
        <v>31</v>
      </c>
      <c r="D113" s="92">
        <v>125676160.69</v>
      </c>
      <c r="G113">
        <v>9</v>
      </c>
      <c r="H113" s="54">
        <v>17</v>
      </c>
      <c r="I113" s="54">
        <v>81089103.769999996</v>
      </c>
      <c r="J113" s="54">
        <v>26916973.559999999</v>
      </c>
      <c r="K113" s="55">
        <f t="shared" si="0"/>
        <v>108006077.33</v>
      </c>
      <c r="L113" s="54"/>
    </row>
    <row r="114" spans="1:12" ht="33.75" customHeight="1" x14ac:dyDescent="0.3">
      <c r="A114" s="80" t="s">
        <v>35</v>
      </c>
      <c r="B114" s="79" t="s">
        <v>66</v>
      </c>
      <c r="C114" s="125">
        <v>9</v>
      </c>
      <c r="D114" s="92">
        <v>33769473.909999996</v>
      </c>
      <c r="G114">
        <v>9</v>
      </c>
      <c r="H114" s="54">
        <v>8</v>
      </c>
      <c r="I114" s="54">
        <v>42929369.57</v>
      </c>
      <c r="J114" s="54">
        <v>3934632.72</v>
      </c>
      <c r="K114" s="55">
        <f t="shared" si="0"/>
        <v>46864002.289999999</v>
      </c>
      <c r="L114" s="54"/>
    </row>
    <row r="115" spans="1:12" ht="33.75" customHeight="1" x14ac:dyDescent="0.3">
      <c r="A115" s="80" t="s">
        <v>37</v>
      </c>
      <c r="B115" s="79" t="s">
        <v>198</v>
      </c>
      <c r="C115" s="125">
        <v>1</v>
      </c>
      <c r="D115" s="92">
        <v>11911304.689999999</v>
      </c>
      <c r="H115" s="54"/>
      <c r="I115" s="54"/>
      <c r="J115" s="54"/>
      <c r="K115" s="55"/>
      <c r="L115" s="54"/>
    </row>
    <row r="116" spans="1:12" ht="33.75" customHeight="1" x14ac:dyDescent="0.3">
      <c r="A116" s="80" t="s">
        <v>39</v>
      </c>
      <c r="B116" s="79" t="s">
        <v>40</v>
      </c>
      <c r="C116" s="125">
        <v>4</v>
      </c>
      <c r="D116" s="92">
        <v>17618199.629999999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41</v>
      </c>
      <c r="B117" s="79" t="s">
        <v>68</v>
      </c>
      <c r="C117" s="125">
        <v>1</v>
      </c>
      <c r="D117" s="92">
        <v>437569.12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43</v>
      </c>
      <c r="B118" s="79" t="s">
        <v>583</v>
      </c>
      <c r="C118" s="125">
        <v>1</v>
      </c>
      <c r="D118" s="92">
        <v>3938802.98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45</v>
      </c>
      <c r="B119" s="79" t="s">
        <v>44</v>
      </c>
      <c r="C119" s="125">
        <v>3</v>
      </c>
      <c r="D119" s="92">
        <v>19755290.949999999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47</v>
      </c>
      <c r="B120" s="79" t="s">
        <v>50</v>
      </c>
      <c r="C120" s="125">
        <v>7</v>
      </c>
      <c r="D120" s="92">
        <v>39359270.82</v>
      </c>
      <c r="H120" s="54"/>
      <c r="I120" s="54"/>
      <c r="J120" s="54"/>
      <c r="K120" s="55"/>
      <c r="L120" s="54"/>
    </row>
    <row r="121" spans="1:12" ht="33.75" customHeight="1" x14ac:dyDescent="0.3">
      <c r="A121" s="80" t="s">
        <v>49</v>
      </c>
      <c r="B121" s="79" t="s">
        <v>52</v>
      </c>
      <c r="C121" s="125">
        <v>33</v>
      </c>
      <c r="D121" s="92">
        <v>152961717.34999999</v>
      </c>
      <c r="H121" s="54"/>
      <c r="I121" s="54"/>
      <c r="J121" s="54"/>
      <c r="K121" s="55"/>
      <c r="L121" s="54"/>
    </row>
    <row r="122" spans="1:12" ht="33.75" customHeight="1" x14ac:dyDescent="0.3">
      <c r="A122" s="80" t="s">
        <v>51</v>
      </c>
      <c r="B122" s="79" t="s">
        <v>54</v>
      </c>
      <c r="C122" s="125">
        <v>7</v>
      </c>
      <c r="D122" s="92">
        <v>24448330.32</v>
      </c>
      <c r="H122" s="54"/>
      <c r="I122" s="54"/>
      <c r="J122" s="54"/>
      <c r="K122" s="55"/>
      <c r="L122" s="54"/>
    </row>
    <row r="123" spans="1:12" ht="33.75" customHeight="1" x14ac:dyDescent="0.3">
      <c r="A123" s="80" t="s">
        <v>53</v>
      </c>
      <c r="B123" s="79" t="s">
        <v>56</v>
      </c>
      <c r="C123" s="125">
        <v>2</v>
      </c>
      <c r="D123" s="92">
        <v>4224972.3899999997</v>
      </c>
      <c r="H123" s="54"/>
      <c r="I123" s="54"/>
      <c r="J123" s="54"/>
      <c r="K123" s="55"/>
      <c r="L123" s="54"/>
    </row>
    <row r="124" spans="1:12" ht="33.75" customHeight="1" x14ac:dyDescent="0.3">
      <c r="A124" s="80" t="s">
        <v>55</v>
      </c>
      <c r="B124" s="79" t="s">
        <v>69</v>
      </c>
      <c r="C124" s="125">
        <v>7</v>
      </c>
      <c r="D124" s="92">
        <v>36646587.659999996</v>
      </c>
      <c r="H124" s="54"/>
      <c r="I124" s="54"/>
      <c r="J124" s="54"/>
      <c r="K124" s="55"/>
      <c r="L124" s="54"/>
    </row>
    <row r="125" spans="1:12" ht="20.25" x14ac:dyDescent="0.3">
      <c r="A125" s="76"/>
      <c r="B125" s="75" t="s">
        <v>59</v>
      </c>
      <c r="C125" s="94">
        <f>SUM(C108:C124)</f>
        <v>210</v>
      </c>
      <c r="D125" s="95">
        <f>SUM(D108:D124)</f>
        <v>865904815.38000023</v>
      </c>
      <c r="H125" s="55"/>
    </row>
    <row r="126" spans="1:12" ht="18" x14ac:dyDescent="0.25">
      <c r="A126" s="4" t="s">
        <v>70</v>
      </c>
      <c r="B126" s="33"/>
    </row>
    <row r="129" spans="1:4" ht="18" x14ac:dyDescent="0.25">
      <c r="D129" s="34" t="s">
        <v>211</v>
      </c>
    </row>
    <row r="130" spans="1:4" ht="18" x14ac:dyDescent="0.25">
      <c r="D130" s="24" t="s">
        <v>72</v>
      </c>
    </row>
    <row r="131" spans="1:4" ht="18" x14ac:dyDescent="0.25">
      <c r="D131" s="24" t="s">
        <v>73</v>
      </c>
    </row>
    <row r="132" spans="1:4" ht="18" x14ac:dyDescent="0.25">
      <c r="D132" s="24" t="s">
        <v>74</v>
      </c>
    </row>
    <row r="133" spans="1:4" ht="18" x14ac:dyDescent="0.25">
      <c r="D133" s="24"/>
    </row>
    <row r="134" spans="1:4" ht="15.75" customHeight="1" x14ac:dyDescent="0.3">
      <c r="A134" s="36"/>
    </row>
    <row r="135" spans="1:4" ht="15.75" customHeight="1" x14ac:dyDescent="0.3">
      <c r="A135" s="6"/>
    </row>
    <row r="136" spans="1:4" ht="15.75" customHeight="1" x14ac:dyDescent="0.3">
      <c r="A136" s="6"/>
    </row>
    <row r="137" spans="1:4" ht="18.75" x14ac:dyDescent="0.3">
      <c r="A137" s="6"/>
    </row>
    <row r="138" spans="1:4" ht="18.75" x14ac:dyDescent="0.3">
      <c r="A138" s="6"/>
    </row>
  </sheetData>
  <mergeCells count="2">
    <mergeCell ref="A100:E100"/>
    <mergeCell ref="B27:D27"/>
  </mergeCells>
  <phoneticPr fontId="31" type="noConversion"/>
  <pageMargins left="0.31" right="0.17" top="0.45" bottom="1.0766666666666667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35"/>
  <sheetViews>
    <sheetView view="pageLayout" topLeftCell="A100" zoomScaleSheetLayoutView="90" workbookViewId="0">
      <selection activeCell="B96" sqref="B96"/>
    </sheetView>
  </sheetViews>
  <sheetFormatPr defaultColWidth="8.85546875" defaultRowHeight="15" x14ac:dyDescent="0.25"/>
  <cols>
    <col min="1" max="1" width="10.85546875" customWidth="1"/>
    <col min="2" max="2" width="58.7109375" customWidth="1"/>
    <col min="3" max="3" width="13.140625" customWidth="1"/>
    <col min="4" max="4" width="32.85546875" customWidth="1"/>
    <col min="5" max="5" width="11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600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601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602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603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604</v>
      </c>
      <c r="B21" s="6"/>
      <c r="C21" s="6"/>
      <c r="D21" s="6"/>
    </row>
    <row r="22" spans="1:4" ht="18.75" x14ac:dyDescent="0.3">
      <c r="A22" s="4"/>
      <c r="B22" s="6" t="s">
        <v>605</v>
      </c>
      <c r="C22" s="6"/>
      <c r="D22" s="6"/>
    </row>
    <row r="23" spans="1:4" ht="18.75" x14ac:dyDescent="0.3">
      <c r="A23" s="56"/>
      <c r="B23" s="6" t="s">
        <v>606</v>
      </c>
      <c r="C23" s="6"/>
      <c r="D23" s="6"/>
    </row>
    <row r="24" spans="1:4" ht="18.75" x14ac:dyDescent="0.3">
      <c r="A24" s="56"/>
      <c r="B24" s="6" t="s">
        <v>607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608</v>
      </c>
      <c r="B26" s="121"/>
      <c r="C26" s="6"/>
      <c r="D26" s="6"/>
    </row>
    <row r="27" spans="1:4" ht="18.75" x14ac:dyDescent="0.3">
      <c r="A27" s="56"/>
      <c r="B27" s="191" t="s">
        <v>609</v>
      </c>
      <c r="C27" s="192"/>
      <c r="D27" s="192"/>
    </row>
    <row r="28" spans="1:4" ht="18.75" x14ac:dyDescent="0.3">
      <c r="A28" s="56"/>
      <c r="B28" s="6" t="s">
        <v>610</v>
      </c>
      <c r="C28" s="6"/>
      <c r="D28" s="6"/>
    </row>
    <row r="29" spans="1:4" ht="18.75" x14ac:dyDescent="0.3">
      <c r="A29" s="56"/>
      <c r="B29" s="6" t="s">
        <v>611</v>
      </c>
      <c r="C29" s="6"/>
      <c r="D29" s="6"/>
    </row>
    <row r="30" spans="1:4" ht="18.75" customHeight="1" x14ac:dyDescent="0.3">
      <c r="B30" s="6" t="s">
        <v>408</v>
      </c>
    </row>
    <row r="31" spans="1:4" ht="16.5" x14ac:dyDescent="0.25">
      <c r="A31" s="3" t="s">
        <v>612</v>
      </c>
    </row>
    <row r="32" spans="1:4" ht="9.75" customHeight="1" x14ac:dyDescent="0.25"/>
    <row r="33" spans="1:6" ht="22.5" customHeight="1" x14ac:dyDescent="0.25">
      <c r="A33" s="9" t="s">
        <v>16</v>
      </c>
      <c r="B33" s="9" t="s">
        <v>17</v>
      </c>
      <c r="C33" s="9" t="s">
        <v>18</v>
      </c>
      <c r="D33" s="9" t="s">
        <v>19</v>
      </c>
    </row>
    <row r="34" spans="1:6" ht="22.5" customHeight="1" x14ac:dyDescent="0.25">
      <c r="A34" s="10" t="s">
        <v>20</v>
      </c>
      <c r="B34" s="10" t="s">
        <v>21</v>
      </c>
      <c r="C34" s="10" t="s">
        <v>22</v>
      </c>
      <c r="D34" s="9" t="s">
        <v>23</v>
      </c>
    </row>
    <row r="35" spans="1:6" ht="22.5" customHeight="1" x14ac:dyDescent="0.3">
      <c r="A35" s="69" t="s">
        <v>224</v>
      </c>
      <c r="B35" s="93" t="s">
        <v>321</v>
      </c>
      <c r="C35" s="129">
        <v>393</v>
      </c>
      <c r="D35" s="61">
        <v>28564663.899999999</v>
      </c>
      <c r="E35" s="66"/>
      <c r="F35" s="67"/>
    </row>
    <row r="36" spans="1:6" ht="22.5" customHeight="1" x14ac:dyDescent="0.3">
      <c r="A36" s="69" t="s">
        <v>225</v>
      </c>
      <c r="B36" s="93" t="s">
        <v>322</v>
      </c>
      <c r="C36" s="129">
        <v>3593</v>
      </c>
      <c r="D36" s="61">
        <v>700419413.39999998</v>
      </c>
      <c r="E36" s="66"/>
      <c r="F36" s="67"/>
    </row>
    <row r="37" spans="1:6" ht="22.5" customHeight="1" x14ac:dyDescent="0.3">
      <c r="A37" s="69" t="s">
        <v>226</v>
      </c>
      <c r="B37" s="93" t="s">
        <v>323</v>
      </c>
      <c r="C37" s="129">
        <v>3244</v>
      </c>
      <c r="D37" s="61">
        <v>155911686.09999999</v>
      </c>
      <c r="E37" s="66"/>
      <c r="F37" s="67"/>
    </row>
    <row r="38" spans="1:6" ht="22.5" customHeight="1" x14ac:dyDescent="0.3">
      <c r="A38" s="69" t="s">
        <v>227</v>
      </c>
      <c r="B38" s="93" t="s">
        <v>324</v>
      </c>
      <c r="C38" s="129">
        <v>348</v>
      </c>
      <c r="D38" s="61">
        <v>142815665.40000001</v>
      </c>
      <c r="E38" s="66"/>
      <c r="F38" s="67"/>
    </row>
    <row r="39" spans="1:6" ht="22.5" customHeight="1" x14ac:dyDescent="0.3">
      <c r="A39" s="69" t="s">
        <v>228</v>
      </c>
      <c r="B39" s="93" t="s">
        <v>325</v>
      </c>
      <c r="C39" s="129">
        <v>944</v>
      </c>
      <c r="D39" s="61">
        <v>29128516.800000001</v>
      </c>
      <c r="E39" s="66"/>
      <c r="F39" s="67"/>
    </row>
    <row r="40" spans="1:6" ht="22.5" customHeight="1" x14ac:dyDescent="0.3">
      <c r="A40" s="69" t="s">
        <v>229</v>
      </c>
      <c r="B40" s="93" t="s">
        <v>326</v>
      </c>
      <c r="C40" s="129">
        <v>1590</v>
      </c>
      <c r="D40" s="61">
        <v>52179418.700000003</v>
      </c>
      <c r="E40" s="66"/>
      <c r="F40" s="67"/>
    </row>
    <row r="41" spans="1:6" ht="22.5" customHeight="1" x14ac:dyDescent="0.3">
      <c r="A41" s="69" t="s">
        <v>230</v>
      </c>
      <c r="B41" s="93" t="s">
        <v>327</v>
      </c>
      <c r="C41" s="129">
        <v>9789</v>
      </c>
      <c r="D41" s="61">
        <v>67865138.599999994</v>
      </c>
      <c r="E41" s="66"/>
      <c r="F41" s="67"/>
    </row>
    <row r="42" spans="1:6" ht="22.5" customHeight="1" x14ac:dyDescent="0.3">
      <c r="A42" s="69" t="s">
        <v>231</v>
      </c>
      <c r="B42" s="93" t="s">
        <v>328</v>
      </c>
      <c r="C42" s="129">
        <v>2089</v>
      </c>
      <c r="D42" s="61">
        <v>408506692.60000002</v>
      </c>
      <c r="E42" s="66"/>
      <c r="F42" s="67"/>
    </row>
    <row r="43" spans="1:6" ht="22.5" customHeight="1" x14ac:dyDescent="0.3">
      <c r="A43" s="69" t="s">
        <v>232</v>
      </c>
      <c r="B43" s="93" t="s">
        <v>329</v>
      </c>
      <c r="C43" s="129">
        <v>3066</v>
      </c>
      <c r="D43" s="61">
        <v>82224828.400000006</v>
      </c>
      <c r="E43" s="66"/>
      <c r="F43" s="67"/>
    </row>
    <row r="44" spans="1:6" ht="22.5" customHeight="1" x14ac:dyDescent="0.3">
      <c r="A44" s="69" t="s">
        <v>233</v>
      </c>
      <c r="B44" s="93" t="s">
        <v>330</v>
      </c>
      <c r="C44" s="129">
        <v>3400</v>
      </c>
      <c r="D44" s="61">
        <v>151851263.90000001</v>
      </c>
      <c r="E44" s="66"/>
      <c r="F44" s="67"/>
    </row>
    <row r="45" spans="1:6" ht="22.5" customHeight="1" x14ac:dyDescent="0.3">
      <c r="A45" s="69" t="s">
        <v>234</v>
      </c>
      <c r="B45" s="93" t="s">
        <v>331</v>
      </c>
      <c r="C45" s="129">
        <v>204</v>
      </c>
      <c r="D45" s="61">
        <v>156159720.19999999</v>
      </c>
      <c r="E45" s="66"/>
      <c r="F45" s="67"/>
    </row>
    <row r="46" spans="1:6" ht="26.25" customHeight="1" x14ac:dyDescent="0.3">
      <c r="A46" s="69" t="s">
        <v>223</v>
      </c>
      <c r="B46" s="93" t="s">
        <v>332</v>
      </c>
      <c r="C46" s="129">
        <v>4879</v>
      </c>
      <c r="D46" s="61">
        <v>7431344.7000000002</v>
      </c>
      <c r="E46" s="66"/>
      <c r="F46" s="67"/>
    </row>
    <row r="47" spans="1:6" ht="21" customHeight="1" x14ac:dyDescent="0.3">
      <c r="A47" s="69" t="s">
        <v>235</v>
      </c>
      <c r="B47" s="93" t="s">
        <v>333</v>
      </c>
      <c r="C47" s="129">
        <v>1029</v>
      </c>
      <c r="D47" s="61">
        <v>236113483.5</v>
      </c>
      <c r="E47" s="66"/>
      <c r="F47" s="67"/>
    </row>
    <row r="48" spans="1:6" ht="22.5" customHeight="1" x14ac:dyDescent="0.3">
      <c r="A48" s="69" t="s">
        <v>236</v>
      </c>
      <c r="B48" s="93" t="s">
        <v>334</v>
      </c>
      <c r="C48" s="129">
        <v>772</v>
      </c>
      <c r="D48" s="59">
        <v>46195032.200000003</v>
      </c>
      <c r="E48" s="66"/>
      <c r="F48" s="67"/>
    </row>
    <row r="49" spans="1:10" ht="22.5" customHeight="1" x14ac:dyDescent="0.3">
      <c r="A49" s="69" t="s">
        <v>237</v>
      </c>
      <c r="B49" s="93" t="s">
        <v>335</v>
      </c>
      <c r="C49" s="129">
        <v>6934</v>
      </c>
      <c r="D49" s="61">
        <v>53753912.200000003</v>
      </c>
      <c r="E49" s="66"/>
      <c r="F49" s="67"/>
    </row>
    <row r="50" spans="1:10" ht="22.5" customHeight="1" x14ac:dyDescent="0.3">
      <c r="A50" s="69" t="s">
        <v>238</v>
      </c>
      <c r="B50" s="93" t="s">
        <v>336</v>
      </c>
      <c r="C50" s="129">
        <v>893</v>
      </c>
      <c r="D50" s="61">
        <v>41640843.799999997</v>
      </c>
      <c r="E50" s="66"/>
      <c r="F50" s="67"/>
    </row>
    <row r="51" spans="1:10" ht="22.5" customHeight="1" x14ac:dyDescent="0.3">
      <c r="A51" s="69" t="s">
        <v>239</v>
      </c>
      <c r="B51" s="93" t="s">
        <v>337</v>
      </c>
      <c r="C51" s="129">
        <v>738</v>
      </c>
      <c r="D51" s="61">
        <v>50887117</v>
      </c>
      <c r="E51" s="66"/>
      <c r="F51" s="67"/>
    </row>
    <row r="52" spans="1:10" ht="22.5" customHeight="1" x14ac:dyDescent="0.3">
      <c r="A52" s="69" t="s">
        <v>240</v>
      </c>
      <c r="B52" s="93" t="s">
        <v>338</v>
      </c>
      <c r="C52" s="129">
        <v>371</v>
      </c>
      <c r="D52" s="61">
        <v>13699923.6</v>
      </c>
      <c r="E52" s="66"/>
      <c r="F52" s="67"/>
    </row>
    <row r="53" spans="1:10" ht="22.5" customHeight="1" x14ac:dyDescent="0.3">
      <c r="A53" s="69" t="s">
        <v>241</v>
      </c>
      <c r="B53" s="93" t="s">
        <v>339</v>
      </c>
      <c r="C53" s="129">
        <v>5162</v>
      </c>
      <c r="D53" s="61">
        <v>293190585.69999999</v>
      </c>
      <c r="E53" s="66"/>
      <c r="F53" s="67"/>
    </row>
    <row r="54" spans="1:10" ht="22.5" customHeight="1" x14ac:dyDescent="0.3">
      <c r="A54" s="69">
        <v>20</v>
      </c>
      <c r="B54" s="93" t="s">
        <v>340</v>
      </c>
      <c r="C54" s="129">
        <v>1388</v>
      </c>
      <c r="D54" s="61">
        <v>69234275</v>
      </c>
      <c r="E54" s="66"/>
      <c r="F54" s="67"/>
    </row>
    <row r="55" spans="1:10" ht="22.5" customHeight="1" x14ac:dyDescent="0.3">
      <c r="A55" s="69">
        <v>21</v>
      </c>
      <c r="B55" s="93" t="s">
        <v>341</v>
      </c>
      <c r="C55" s="129">
        <v>593</v>
      </c>
      <c r="D55" s="61">
        <v>24199712.5</v>
      </c>
      <c r="E55" s="66"/>
      <c r="F55" s="67"/>
    </row>
    <row r="56" spans="1:10" ht="22.5" customHeight="1" x14ac:dyDescent="0.3">
      <c r="A56" s="69">
        <v>22</v>
      </c>
      <c r="B56" s="93" t="s">
        <v>342</v>
      </c>
      <c r="C56" s="129">
        <v>1250</v>
      </c>
      <c r="D56" s="61">
        <v>56172166.299999997</v>
      </c>
      <c r="E56" s="66"/>
      <c r="F56" s="67"/>
    </row>
    <row r="57" spans="1:10" ht="22.5" customHeight="1" x14ac:dyDescent="0.3">
      <c r="A57" s="69">
        <v>23</v>
      </c>
      <c r="B57" s="93" t="s">
        <v>343</v>
      </c>
      <c r="C57" s="129">
        <v>4042</v>
      </c>
      <c r="D57" s="61">
        <v>175994468.80000001</v>
      </c>
      <c r="E57" s="66"/>
      <c r="F57" s="67"/>
    </row>
    <row r="58" spans="1:10" ht="22.5" customHeight="1" x14ac:dyDescent="0.3">
      <c r="A58" s="69">
        <v>24</v>
      </c>
      <c r="B58" s="110" t="s">
        <v>344</v>
      </c>
      <c r="C58" s="130">
        <v>1115</v>
      </c>
      <c r="D58" s="61">
        <v>57591609.189999998</v>
      </c>
      <c r="E58" s="66"/>
      <c r="F58" s="67"/>
      <c r="J58" s="55"/>
    </row>
    <row r="59" spans="1:10" ht="22.5" customHeight="1" x14ac:dyDescent="0.25">
      <c r="A59" s="115">
        <v>25</v>
      </c>
      <c r="B59" s="116" t="s">
        <v>345</v>
      </c>
      <c r="C59" s="129">
        <v>11637</v>
      </c>
      <c r="D59" s="123">
        <v>885897852.60000002</v>
      </c>
    </row>
    <row r="60" spans="1:10" ht="22.5" customHeight="1" x14ac:dyDescent="0.25">
      <c r="A60" s="115">
        <v>26</v>
      </c>
      <c r="B60" s="116" t="s">
        <v>346</v>
      </c>
      <c r="C60" s="129">
        <v>1271</v>
      </c>
      <c r="D60" s="81">
        <v>51240002.600000001</v>
      </c>
    </row>
    <row r="61" spans="1:10" ht="22.5" customHeight="1" x14ac:dyDescent="0.25">
      <c r="A61" s="115">
        <v>27</v>
      </c>
      <c r="B61" s="116" t="s">
        <v>347</v>
      </c>
      <c r="C61" s="129">
        <v>1572</v>
      </c>
      <c r="D61" s="81">
        <v>79707153.700000003</v>
      </c>
    </row>
    <row r="62" spans="1:10" ht="22.5" customHeight="1" x14ac:dyDescent="0.25">
      <c r="A62" s="115">
        <v>28</v>
      </c>
      <c r="B62" s="116" t="s">
        <v>348</v>
      </c>
      <c r="C62" s="129">
        <v>2401</v>
      </c>
      <c r="D62" s="81">
        <v>112760406</v>
      </c>
    </row>
    <row r="63" spans="1:10" ht="22.5" customHeight="1" x14ac:dyDescent="0.25">
      <c r="A63" s="115">
        <v>29</v>
      </c>
      <c r="B63" s="116" t="s">
        <v>349</v>
      </c>
      <c r="C63" s="129">
        <v>1955</v>
      </c>
      <c r="D63" s="81">
        <v>87065945.700000003</v>
      </c>
    </row>
    <row r="64" spans="1:10" ht="22.5" customHeight="1" x14ac:dyDescent="0.25">
      <c r="A64" s="115">
        <v>30</v>
      </c>
      <c r="B64" s="116" t="s">
        <v>350</v>
      </c>
      <c r="C64" s="129">
        <v>1839</v>
      </c>
      <c r="D64" s="81">
        <v>77482289.299999997</v>
      </c>
    </row>
    <row r="65" spans="1:4" ht="22.5" customHeight="1" x14ac:dyDescent="0.25">
      <c r="A65" s="115">
        <v>31</v>
      </c>
      <c r="B65" s="116" t="s">
        <v>351</v>
      </c>
      <c r="C65" s="129">
        <v>4297</v>
      </c>
      <c r="D65" s="81">
        <v>201237789</v>
      </c>
    </row>
    <row r="66" spans="1:4" ht="22.5" customHeight="1" x14ac:dyDescent="0.25">
      <c r="A66" s="115">
        <v>32</v>
      </c>
      <c r="B66" s="116" t="s">
        <v>352</v>
      </c>
      <c r="C66" s="129">
        <v>4760</v>
      </c>
      <c r="D66" s="81">
        <v>224823231.19999999</v>
      </c>
    </row>
    <row r="67" spans="1:4" ht="22.5" customHeight="1" x14ac:dyDescent="0.25">
      <c r="A67" s="115">
        <v>33</v>
      </c>
      <c r="B67" s="116" t="s">
        <v>353</v>
      </c>
      <c r="C67" s="129">
        <v>1949</v>
      </c>
      <c r="D67" s="81">
        <v>100557771.8</v>
      </c>
    </row>
    <row r="68" spans="1:4" ht="22.5" customHeight="1" x14ac:dyDescent="0.25">
      <c r="A68" s="115">
        <v>34</v>
      </c>
      <c r="B68" s="116" t="s">
        <v>354</v>
      </c>
      <c r="C68" s="129">
        <v>756</v>
      </c>
      <c r="D68" s="81">
        <v>28865446.199999999</v>
      </c>
    </row>
    <row r="69" spans="1:4" ht="22.5" customHeight="1" x14ac:dyDescent="0.25">
      <c r="A69" s="115">
        <v>35</v>
      </c>
      <c r="B69" s="116" t="s">
        <v>355</v>
      </c>
      <c r="C69" s="129">
        <v>1009</v>
      </c>
      <c r="D69" s="81">
        <v>40760962.200000003</v>
      </c>
    </row>
    <row r="70" spans="1:4" ht="22.5" customHeight="1" x14ac:dyDescent="0.25">
      <c r="A70" s="115">
        <v>36</v>
      </c>
      <c r="B70" s="116" t="s">
        <v>356</v>
      </c>
      <c r="C70" s="129">
        <v>445</v>
      </c>
      <c r="D70" s="81">
        <v>16843705</v>
      </c>
    </row>
    <row r="71" spans="1:4" ht="22.5" customHeight="1" x14ac:dyDescent="0.25">
      <c r="A71" s="115">
        <v>37</v>
      </c>
      <c r="B71" s="116" t="s">
        <v>357</v>
      </c>
      <c r="C71" s="129">
        <v>336</v>
      </c>
      <c r="D71" s="81">
        <v>14320576.300000001</v>
      </c>
    </row>
    <row r="72" spans="1:4" ht="22.5" customHeight="1" x14ac:dyDescent="0.3">
      <c r="A72" s="28"/>
      <c r="B72" s="117" t="s">
        <v>59</v>
      </c>
      <c r="C72" s="129">
        <f>SUM(C35:C71)</f>
        <v>92053</v>
      </c>
      <c r="D72" s="98">
        <f>SUM(D35:D71)</f>
        <v>5023294614.0900002</v>
      </c>
    </row>
    <row r="73" spans="1:4" ht="22.5" customHeight="1" x14ac:dyDescent="0.25">
      <c r="A73" s="111"/>
      <c r="B73" s="113"/>
      <c r="C73" s="112"/>
      <c r="D73" s="114"/>
    </row>
    <row r="74" spans="1:4" ht="22.5" customHeight="1" x14ac:dyDescent="0.25">
      <c r="A74" s="4"/>
      <c r="B74" s="33"/>
    </row>
    <row r="75" spans="1:4" ht="22.5" customHeight="1" x14ac:dyDescent="0.25"/>
    <row r="76" spans="1:4" ht="22.5" customHeight="1" x14ac:dyDescent="0.25"/>
    <row r="77" spans="1:4" ht="22.5" customHeight="1" x14ac:dyDescent="0.25">
      <c r="D77" s="34"/>
    </row>
    <row r="78" spans="1:4" ht="22.5" customHeight="1" x14ac:dyDescent="0.25">
      <c r="D78" s="24"/>
    </row>
    <row r="79" spans="1:4" ht="22.5" customHeight="1" x14ac:dyDescent="0.25">
      <c r="D79" s="24"/>
    </row>
    <row r="80" spans="1:4" ht="22.5" customHeight="1" x14ac:dyDescent="0.25">
      <c r="D80" s="24"/>
    </row>
    <row r="81" spans="1:7" ht="22.5" customHeight="1" x14ac:dyDescent="0.25">
      <c r="A81" s="111"/>
      <c r="B81" s="113"/>
      <c r="C81" s="112"/>
      <c r="D81" s="114"/>
    </row>
    <row r="82" spans="1:7" ht="22.5" customHeight="1" x14ac:dyDescent="0.25">
      <c r="A82" s="111"/>
      <c r="B82" s="113"/>
      <c r="C82" s="112"/>
      <c r="D82" s="114"/>
    </row>
    <row r="83" spans="1:7" ht="22.5" customHeight="1" x14ac:dyDescent="0.25">
      <c r="A83" s="111"/>
      <c r="B83" s="113"/>
      <c r="C83" s="112"/>
      <c r="D83" s="114"/>
    </row>
    <row r="84" spans="1:7" ht="22.5" customHeight="1" x14ac:dyDescent="0.25">
      <c r="A84" s="111"/>
      <c r="B84" s="113"/>
      <c r="C84" s="112"/>
      <c r="D84" s="114"/>
    </row>
    <row r="85" spans="1:7" ht="22.5" customHeight="1" x14ac:dyDescent="0.25">
      <c r="A85" s="111"/>
      <c r="B85" s="113"/>
      <c r="C85" s="112"/>
      <c r="D85" s="114"/>
    </row>
    <row r="86" spans="1:7" ht="22.5" customHeight="1" x14ac:dyDescent="0.25">
      <c r="A86" s="111"/>
      <c r="B86" s="113"/>
      <c r="C86" s="112"/>
      <c r="D86" s="114"/>
    </row>
    <row r="87" spans="1:7" ht="22.5" customHeight="1" x14ac:dyDescent="0.25">
      <c r="A87" s="111"/>
      <c r="B87" s="113"/>
      <c r="C87" s="112"/>
      <c r="D87" s="114"/>
    </row>
    <row r="88" spans="1:7" ht="22.5" customHeight="1" x14ac:dyDescent="0.25">
      <c r="A88" s="111"/>
      <c r="B88" s="113"/>
      <c r="C88" s="112"/>
      <c r="D88" s="114"/>
    </row>
    <row r="89" spans="1:7" ht="22.5" customHeight="1" x14ac:dyDescent="0.25">
      <c r="A89" s="111"/>
      <c r="B89" s="113"/>
      <c r="C89" s="112"/>
      <c r="D89" s="114"/>
    </row>
    <row r="90" spans="1:7" ht="22.5" customHeight="1" x14ac:dyDescent="0.25">
      <c r="A90" s="111"/>
      <c r="B90" s="113"/>
      <c r="C90" s="112"/>
      <c r="D90" s="114"/>
    </row>
    <row r="91" spans="1:7" ht="22.5" customHeight="1" x14ac:dyDescent="0.25">
      <c r="A91" s="111"/>
      <c r="B91" s="113"/>
      <c r="C91" s="112"/>
      <c r="D91" s="114"/>
    </row>
    <row r="92" spans="1:7" ht="22.5" customHeight="1" x14ac:dyDescent="0.25">
      <c r="A92" s="111"/>
      <c r="B92" s="113"/>
      <c r="C92" s="112"/>
      <c r="D92" s="114"/>
    </row>
    <row r="93" spans="1:7" ht="22.5" customHeight="1" x14ac:dyDescent="0.25">
      <c r="A93" s="111"/>
      <c r="B93" s="113"/>
      <c r="C93" s="112"/>
      <c r="D93" s="114"/>
    </row>
    <row r="94" spans="1:7" ht="22.5" customHeight="1" x14ac:dyDescent="0.25">
      <c r="A94" s="111"/>
      <c r="B94" s="113"/>
      <c r="C94" s="112"/>
      <c r="D94" s="114"/>
    </row>
    <row r="95" spans="1:7" ht="41.25" customHeight="1" x14ac:dyDescent="0.3">
      <c r="A95" s="190" t="s">
        <v>242</v>
      </c>
      <c r="B95" s="190"/>
      <c r="C95" s="190"/>
      <c r="D95" s="190"/>
      <c r="E95" s="190"/>
      <c r="F95" s="73"/>
      <c r="G95" s="73"/>
    </row>
    <row r="96" spans="1:7" ht="10.5" customHeight="1" x14ac:dyDescent="0.25"/>
    <row r="97" spans="1:15" ht="18" x14ac:dyDescent="0.25">
      <c r="A97" s="4" t="s">
        <v>613</v>
      </c>
      <c r="B97" s="23"/>
    </row>
    <row r="98" spans="1:15" ht="18" x14ac:dyDescent="0.25">
      <c r="A98" s="24" t="s">
        <v>614</v>
      </c>
      <c r="M98" s="54"/>
      <c r="O98" s="54"/>
    </row>
    <row r="99" spans="1:15" ht="18" x14ac:dyDescent="0.25">
      <c r="A99" s="24" t="s">
        <v>262</v>
      </c>
      <c r="M99" s="54"/>
      <c r="O99" s="54"/>
    </row>
    <row r="101" spans="1:15" ht="19.5" customHeight="1" x14ac:dyDescent="0.25">
      <c r="A101" s="9" t="s">
        <v>16</v>
      </c>
      <c r="B101" s="9" t="s">
        <v>17</v>
      </c>
      <c r="C101" s="9" t="s">
        <v>18</v>
      </c>
      <c r="D101" s="9" t="s">
        <v>19</v>
      </c>
    </row>
    <row r="102" spans="1:15" ht="21.75" customHeight="1" x14ac:dyDescent="0.25">
      <c r="A102" s="9" t="s">
        <v>20</v>
      </c>
      <c r="B102" s="9" t="s">
        <v>21</v>
      </c>
      <c r="C102" s="9" t="s">
        <v>22</v>
      </c>
      <c r="D102" s="9" t="s">
        <v>23</v>
      </c>
    </row>
    <row r="103" spans="1:15" ht="33.75" customHeight="1" x14ac:dyDescent="0.3">
      <c r="A103" s="80" t="s">
        <v>24</v>
      </c>
      <c r="B103" s="79" t="s">
        <v>25</v>
      </c>
      <c r="C103" s="125">
        <v>8</v>
      </c>
      <c r="D103" s="91">
        <v>33251111.09</v>
      </c>
      <c r="G103">
        <v>0</v>
      </c>
      <c r="H103">
        <v>4</v>
      </c>
      <c r="I103" s="54">
        <v>6996693.3600000003</v>
      </c>
      <c r="J103" s="54">
        <v>0</v>
      </c>
      <c r="K103" s="55">
        <f>SUM(I103:J103)</f>
        <v>6996693.3600000003</v>
      </c>
    </row>
    <row r="104" spans="1:15" ht="33.75" customHeight="1" x14ac:dyDescent="0.3">
      <c r="A104" s="80" t="s">
        <v>259</v>
      </c>
      <c r="B104" s="79" t="s">
        <v>26</v>
      </c>
      <c r="C104" s="125">
        <v>26</v>
      </c>
      <c r="D104" s="92">
        <v>54321957.189999998</v>
      </c>
      <c r="G104">
        <v>2</v>
      </c>
      <c r="H104" s="54">
        <v>16</v>
      </c>
      <c r="I104" s="54">
        <v>51643280.100000001</v>
      </c>
      <c r="J104" s="54">
        <v>3195367.16</v>
      </c>
      <c r="K104" s="55">
        <f t="shared" ref="K104:K109" si="0">SUM(I104:J104)</f>
        <v>54838647.260000005</v>
      </c>
    </row>
    <row r="105" spans="1:15" ht="33.75" customHeight="1" x14ac:dyDescent="0.3">
      <c r="A105" s="80" t="s">
        <v>27</v>
      </c>
      <c r="B105" s="79" t="s">
        <v>62</v>
      </c>
      <c r="C105" s="125">
        <v>30</v>
      </c>
      <c r="D105" s="91">
        <v>91099702.890000001</v>
      </c>
      <c r="G105">
        <v>1</v>
      </c>
      <c r="H105" s="54">
        <v>11</v>
      </c>
      <c r="I105" s="54">
        <v>20746125.960000001</v>
      </c>
      <c r="J105" s="54">
        <v>0</v>
      </c>
      <c r="K105" s="55">
        <f t="shared" si="0"/>
        <v>20746125.960000001</v>
      </c>
    </row>
    <row r="106" spans="1:15" ht="33.75" customHeight="1" x14ac:dyDescent="0.3">
      <c r="A106" s="80" t="s">
        <v>29</v>
      </c>
      <c r="B106" s="85" t="s">
        <v>32</v>
      </c>
      <c r="C106" s="125">
        <v>5</v>
      </c>
      <c r="D106" s="133">
        <v>11999451.98</v>
      </c>
      <c r="G106">
        <v>0</v>
      </c>
      <c r="H106" s="54">
        <v>2</v>
      </c>
      <c r="I106" s="54">
        <v>2259912.2799999998</v>
      </c>
      <c r="J106" s="54">
        <v>0</v>
      </c>
      <c r="K106" s="55">
        <f t="shared" si="0"/>
        <v>2259912.2799999998</v>
      </c>
    </row>
    <row r="107" spans="1:15" ht="33.75" customHeight="1" x14ac:dyDescent="0.3">
      <c r="A107" s="80" t="s">
        <v>31</v>
      </c>
      <c r="B107" s="79" t="s">
        <v>64</v>
      </c>
      <c r="C107" s="125">
        <v>95</v>
      </c>
      <c r="D107" s="92">
        <v>191668352.31999999</v>
      </c>
      <c r="G107">
        <v>13</v>
      </c>
      <c r="H107" s="54">
        <v>43</v>
      </c>
      <c r="I107" s="54">
        <v>181248373.84999999</v>
      </c>
      <c r="J107" s="54">
        <v>59091086.299999997</v>
      </c>
      <c r="K107" s="55">
        <f t="shared" si="0"/>
        <v>240339460.14999998</v>
      </c>
    </row>
    <row r="108" spans="1:15" ht="33.75" customHeight="1" x14ac:dyDescent="0.3">
      <c r="A108" s="80" t="s">
        <v>33</v>
      </c>
      <c r="B108" s="79" t="s">
        <v>36</v>
      </c>
      <c r="C108" s="125">
        <v>30</v>
      </c>
      <c r="D108" s="92">
        <v>95127015.689999998</v>
      </c>
      <c r="G108">
        <v>9</v>
      </c>
      <c r="H108" s="54">
        <v>17</v>
      </c>
      <c r="I108" s="54">
        <v>81089103.769999996</v>
      </c>
      <c r="J108" s="54">
        <v>26916973.559999999</v>
      </c>
      <c r="K108" s="55">
        <f t="shared" si="0"/>
        <v>108006077.33</v>
      </c>
      <c r="L108" s="54"/>
    </row>
    <row r="109" spans="1:15" ht="33.75" customHeight="1" x14ac:dyDescent="0.3">
      <c r="A109" s="80" t="s">
        <v>35</v>
      </c>
      <c r="B109" s="79" t="s">
        <v>66</v>
      </c>
      <c r="C109" s="125">
        <v>10</v>
      </c>
      <c r="D109" s="92">
        <v>57028543.289999999</v>
      </c>
      <c r="G109">
        <v>9</v>
      </c>
      <c r="H109" s="54">
        <v>8</v>
      </c>
      <c r="I109" s="54">
        <v>42929369.57</v>
      </c>
      <c r="J109" s="54">
        <v>3934632.72</v>
      </c>
      <c r="K109" s="55">
        <f t="shared" si="0"/>
        <v>46864002.289999999</v>
      </c>
      <c r="L109" s="54"/>
    </row>
    <row r="110" spans="1:15" ht="33.75" customHeight="1" x14ac:dyDescent="0.3">
      <c r="A110" s="80" t="s">
        <v>37</v>
      </c>
      <c r="B110" s="79" t="s">
        <v>198</v>
      </c>
      <c r="C110" s="125">
        <v>2</v>
      </c>
      <c r="D110" s="92">
        <v>36790.67</v>
      </c>
      <c r="H110" s="54"/>
      <c r="I110" s="54"/>
      <c r="J110" s="54"/>
      <c r="K110" s="55"/>
      <c r="L110" s="54"/>
    </row>
    <row r="111" spans="1:15" ht="33.75" customHeight="1" x14ac:dyDescent="0.3">
      <c r="A111" s="80" t="s">
        <v>39</v>
      </c>
      <c r="B111" s="79" t="s">
        <v>40</v>
      </c>
      <c r="C111" s="125">
        <v>11</v>
      </c>
      <c r="D111" s="92">
        <v>18198835.129999999</v>
      </c>
      <c r="H111" s="54"/>
      <c r="I111" s="54"/>
      <c r="J111" s="54"/>
      <c r="K111" s="55"/>
      <c r="L111" s="54"/>
    </row>
    <row r="112" spans="1:15" ht="33.75" customHeight="1" x14ac:dyDescent="0.3">
      <c r="A112" s="80" t="s">
        <v>41</v>
      </c>
      <c r="B112" s="79" t="s">
        <v>599</v>
      </c>
      <c r="C112" s="125">
        <v>1</v>
      </c>
      <c r="D112" s="92">
        <v>451966.07</v>
      </c>
      <c r="H112" s="54"/>
      <c r="I112" s="54"/>
      <c r="J112" s="54"/>
      <c r="K112" s="55"/>
      <c r="L112" s="54"/>
    </row>
    <row r="113" spans="1:12" ht="33.75" customHeight="1" x14ac:dyDescent="0.3">
      <c r="A113" s="80" t="s">
        <v>43</v>
      </c>
      <c r="B113" s="79" t="s">
        <v>68</v>
      </c>
      <c r="C113" s="125">
        <v>4</v>
      </c>
      <c r="D113" s="92">
        <v>5040587.72</v>
      </c>
      <c r="H113" s="54"/>
      <c r="I113" s="54"/>
      <c r="J113" s="54"/>
      <c r="K113" s="55"/>
      <c r="L113" s="54"/>
    </row>
    <row r="114" spans="1:12" ht="33.75" customHeight="1" x14ac:dyDescent="0.3">
      <c r="A114" s="80" t="s">
        <v>45</v>
      </c>
      <c r="B114" s="79" t="s">
        <v>583</v>
      </c>
      <c r="C114" s="125">
        <v>3</v>
      </c>
      <c r="D114" s="92">
        <v>3306596.07</v>
      </c>
      <c r="H114" s="54"/>
      <c r="I114" s="54"/>
      <c r="J114" s="54"/>
      <c r="K114" s="55"/>
      <c r="L114" s="54"/>
    </row>
    <row r="115" spans="1:12" ht="33.75" customHeight="1" x14ac:dyDescent="0.3">
      <c r="A115" s="80" t="s">
        <v>47</v>
      </c>
      <c r="B115" s="79" t="s">
        <v>44</v>
      </c>
      <c r="C115" s="125">
        <v>18</v>
      </c>
      <c r="D115" s="92">
        <v>15695318.689999999</v>
      </c>
      <c r="H115" s="54"/>
      <c r="I115" s="54"/>
      <c r="J115" s="54"/>
      <c r="K115" s="55"/>
      <c r="L115" s="54"/>
    </row>
    <row r="116" spans="1:12" ht="33.75" customHeight="1" x14ac:dyDescent="0.3">
      <c r="A116" s="80" t="s">
        <v>236</v>
      </c>
      <c r="B116" s="79" t="s">
        <v>50</v>
      </c>
      <c r="C116" s="125">
        <v>44</v>
      </c>
      <c r="D116" s="92">
        <v>20215534.57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51</v>
      </c>
      <c r="B117" s="79" t="s">
        <v>52</v>
      </c>
      <c r="C117" s="125">
        <v>68</v>
      </c>
      <c r="D117" s="92">
        <v>195651360.63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53</v>
      </c>
      <c r="B118" s="79" t="s">
        <v>54</v>
      </c>
      <c r="C118" s="125">
        <v>15</v>
      </c>
      <c r="D118" s="92">
        <v>5534240.1399999997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55</v>
      </c>
      <c r="B119" s="79" t="s">
        <v>56</v>
      </c>
      <c r="C119" s="125">
        <v>24</v>
      </c>
      <c r="D119" s="92">
        <v>7129007.7400000002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57</v>
      </c>
      <c r="B120" s="79" t="s">
        <v>69</v>
      </c>
      <c r="C120" s="125">
        <v>6</v>
      </c>
      <c r="D120" s="92">
        <v>30987194.82</v>
      </c>
      <c r="H120" s="54"/>
      <c r="I120" s="54"/>
      <c r="J120" s="54"/>
      <c r="K120" s="55"/>
      <c r="L120" s="54"/>
    </row>
    <row r="121" spans="1:12" ht="24" customHeight="1" x14ac:dyDescent="0.3">
      <c r="A121" s="76"/>
      <c r="B121" s="75" t="s">
        <v>59</v>
      </c>
      <c r="C121" s="94">
        <f>SUM(C103:C120)</f>
        <v>400</v>
      </c>
      <c r="D121" s="95">
        <f>SUM(D103:D120)</f>
        <v>836743566.70000041</v>
      </c>
      <c r="H121" s="55"/>
    </row>
    <row r="122" spans="1:12" ht="18" x14ac:dyDescent="0.25">
      <c r="A122" s="4" t="s">
        <v>70</v>
      </c>
      <c r="B122" s="33"/>
    </row>
    <row r="123" spans="1:12" ht="18" x14ac:dyDescent="0.25">
      <c r="A123" s="4"/>
      <c r="B123" s="33"/>
    </row>
    <row r="126" spans="1:12" ht="18" x14ac:dyDescent="0.25">
      <c r="D126" s="34" t="s">
        <v>211</v>
      </c>
    </row>
    <row r="127" spans="1:12" ht="18" x14ac:dyDescent="0.25">
      <c r="D127" s="24" t="s">
        <v>72</v>
      </c>
    </row>
    <row r="128" spans="1:12" ht="18" x14ac:dyDescent="0.25">
      <c r="D128" s="24" t="s">
        <v>73</v>
      </c>
    </row>
    <row r="129" spans="1:4" ht="18" x14ac:dyDescent="0.25">
      <c r="D129" s="24" t="s">
        <v>74</v>
      </c>
    </row>
    <row r="130" spans="1:4" ht="18" x14ac:dyDescent="0.25">
      <c r="D130" s="24"/>
    </row>
    <row r="131" spans="1:4" ht="15.75" customHeight="1" x14ac:dyDescent="0.3">
      <c r="A131" s="36"/>
    </row>
    <row r="132" spans="1:4" ht="15.75" customHeight="1" x14ac:dyDescent="0.3">
      <c r="A132" s="6"/>
    </row>
    <row r="133" spans="1:4" ht="15.75" customHeight="1" x14ac:dyDescent="0.3">
      <c r="A133" s="6"/>
    </row>
    <row r="134" spans="1:4" ht="18.75" x14ac:dyDescent="0.3">
      <c r="A134" s="6"/>
    </row>
    <row r="135" spans="1:4" ht="18.75" x14ac:dyDescent="0.3">
      <c r="A135" s="6"/>
    </row>
  </sheetData>
  <mergeCells count="2">
    <mergeCell ref="B27:D27"/>
    <mergeCell ref="A95:E95"/>
  </mergeCells>
  <phoneticPr fontId="31" type="noConversion"/>
  <pageMargins left="0.31" right="0.17" top="0.45" bottom="1.0766666666666667" header="0.2" footer="0.17"/>
  <pageSetup paperSize="9" scale="76" orientation="portrait" r:id="rId1"/>
  <headerFooter>
    <oddHeader>&amp;C&amp;"Arial,Regular"&amp;14RESTRICTED</oddHeader>
    <oddFooter>&amp;C&amp;"Arial,Regular"&amp;14&amp;PRESTRICTED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38"/>
  <sheetViews>
    <sheetView view="pageLayout" topLeftCell="A31" zoomScaleSheetLayoutView="90" workbookViewId="0">
      <selection activeCell="D43" sqref="D43"/>
    </sheetView>
  </sheetViews>
  <sheetFormatPr defaultColWidth="8.85546875" defaultRowHeight="15" x14ac:dyDescent="0.25"/>
  <cols>
    <col min="1" max="1" width="10.85546875" customWidth="1"/>
    <col min="2" max="2" width="50.140625" customWidth="1"/>
    <col min="3" max="3" width="13.140625" customWidth="1"/>
    <col min="4" max="4" width="34.85546875" customWidth="1"/>
    <col min="5" max="5" width="10.7109375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616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585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587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586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588</v>
      </c>
      <c r="B21" s="6"/>
      <c r="C21" s="6"/>
      <c r="D21" s="6"/>
    </row>
    <row r="22" spans="1:4" ht="18.75" x14ac:dyDescent="0.3">
      <c r="A22" s="4"/>
      <c r="B22" s="6" t="s">
        <v>591</v>
      </c>
      <c r="C22" s="6"/>
      <c r="D22" s="6"/>
    </row>
    <row r="23" spans="1:4" ht="18.75" x14ac:dyDescent="0.3">
      <c r="A23" s="56"/>
      <c r="B23" s="6" t="s">
        <v>592</v>
      </c>
      <c r="C23" s="6"/>
      <c r="D23" s="6"/>
    </row>
    <row r="24" spans="1:4" ht="18.75" x14ac:dyDescent="0.3">
      <c r="A24" s="56"/>
      <c r="B24" s="6" t="s">
        <v>593</v>
      </c>
      <c r="C24" s="6"/>
      <c r="D24" s="6"/>
    </row>
    <row r="25" spans="1:4" ht="18.75" x14ac:dyDescent="0.3">
      <c r="A25" s="56"/>
      <c r="B25" s="121" t="s">
        <v>456</v>
      </c>
      <c r="C25" s="6"/>
      <c r="D25" s="6"/>
    </row>
    <row r="26" spans="1:4" ht="18.75" x14ac:dyDescent="0.3">
      <c r="A26" s="4" t="s">
        <v>589</v>
      </c>
      <c r="B26" s="121"/>
      <c r="C26" s="6"/>
      <c r="D26" s="6"/>
    </row>
    <row r="27" spans="1:4" ht="18.75" x14ac:dyDescent="0.3">
      <c r="A27" s="56"/>
      <c r="B27" s="191" t="s">
        <v>598</v>
      </c>
      <c r="C27" s="192"/>
      <c r="D27" s="192"/>
    </row>
    <row r="28" spans="1:4" ht="18.75" x14ac:dyDescent="0.3">
      <c r="A28" s="56"/>
      <c r="B28" s="6" t="s">
        <v>594</v>
      </c>
      <c r="C28" s="6"/>
      <c r="D28" s="6"/>
    </row>
    <row r="29" spans="1:4" ht="18.75" x14ac:dyDescent="0.3">
      <c r="A29" s="56"/>
      <c r="B29" s="6" t="s">
        <v>595</v>
      </c>
      <c r="C29" s="6"/>
      <c r="D29" s="6"/>
    </row>
    <row r="30" spans="1:4" ht="18.75" customHeight="1" x14ac:dyDescent="0.3">
      <c r="B30" s="6" t="s">
        <v>408</v>
      </c>
    </row>
    <row r="31" spans="1:4" ht="16.5" x14ac:dyDescent="0.25">
      <c r="A31" s="3" t="s">
        <v>590</v>
      </c>
    </row>
    <row r="32" spans="1:4" ht="9.75" customHeight="1" x14ac:dyDescent="0.25"/>
    <row r="33" spans="1:6" ht="22.5" customHeight="1" x14ac:dyDescent="0.25">
      <c r="A33" s="9" t="s">
        <v>16</v>
      </c>
      <c r="B33" s="9" t="s">
        <v>17</v>
      </c>
      <c r="C33" s="9" t="s">
        <v>18</v>
      </c>
      <c r="D33" s="9" t="s">
        <v>19</v>
      </c>
    </row>
    <row r="34" spans="1:6" ht="22.5" customHeight="1" x14ac:dyDescent="0.25">
      <c r="A34" s="10" t="s">
        <v>20</v>
      </c>
      <c r="B34" s="10" t="s">
        <v>21</v>
      </c>
      <c r="C34" s="10" t="s">
        <v>22</v>
      </c>
      <c r="D34" s="9" t="s">
        <v>23</v>
      </c>
    </row>
    <row r="35" spans="1:6" ht="22.5" customHeight="1" x14ac:dyDescent="0.3">
      <c r="A35" s="69" t="s">
        <v>224</v>
      </c>
      <c r="B35" s="93" t="s">
        <v>321</v>
      </c>
      <c r="C35" s="129">
        <v>389</v>
      </c>
      <c r="D35" s="61">
        <v>26227892.649999999</v>
      </c>
      <c r="E35" s="66"/>
      <c r="F35" s="67"/>
    </row>
    <row r="36" spans="1:6" ht="22.5" customHeight="1" x14ac:dyDescent="0.3">
      <c r="A36" s="69" t="s">
        <v>225</v>
      </c>
      <c r="B36" s="93" t="s">
        <v>322</v>
      </c>
      <c r="C36" s="129">
        <v>3550</v>
      </c>
      <c r="D36" s="61">
        <v>156093652.36000001</v>
      </c>
      <c r="E36" s="66"/>
      <c r="F36" s="67"/>
    </row>
    <row r="37" spans="1:6" ht="22.5" customHeight="1" x14ac:dyDescent="0.3">
      <c r="A37" s="69" t="s">
        <v>226</v>
      </c>
      <c r="B37" s="93" t="s">
        <v>323</v>
      </c>
      <c r="C37" s="129">
        <v>3241</v>
      </c>
      <c r="D37" s="61">
        <v>142951000.47</v>
      </c>
      <c r="E37" s="66"/>
      <c r="F37" s="67"/>
    </row>
    <row r="38" spans="1:6" ht="22.5" customHeight="1" x14ac:dyDescent="0.3">
      <c r="A38" s="69" t="s">
        <v>227</v>
      </c>
      <c r="B38" s="93" t="s">
        <v>324</v>
      </c>
      <c r="C38" s="129">
        <v>343</v>
      </c>
      <c r="D38" s="61">
        <v>29102984.91</v>
      </c>
      <c r="E38" s="66"/>
      <c r="F38" s="67"/>
    </row>
    <row r="39" spans="1:6" ht="22.5" customHeight="1" x14ac:dyDescent="0.3">
      <c r="A39" s="69" t="s">
        <v>228</v>
      </c>
      <c r="B39" s="93" t="s">
        <v>325</v>
      </c>
      <c r="C39" s="129">
        <v>951</v>
      </c>
      <c r="D39" s="61">
        <v>52063661.049999997</v>
      </c>
      <c r="E39" s="66"/>
      <c r="F39" s="67"/>
    </row>
    <row r="40" spans="1:6" ht="22.5" customHeight="1" x14ac:dyDescent="0.3">
      <c r="A40" s="69" t="s">
        <v>229</v>
      </c>
      <c r="B40" s="93" t="s">
        <v>326</v>
      </c>
      <c r="C40" s="129">
        <v>1602</v>
      </c>
      <c r="D40" s="61">
        <v>67699288.840000004</v>
      </c>
      <c r="E40" s="66"/>
      <c r="F40" s="67"/>
    </row>
    <row r="41" spans="1:6" ht="22.5" customHeight="1" x14ac:dyDescent="0.3">
      <c r="A41" s="69" t="s">
        <v>230</v>
      </c>
      <c r="B41" s="93" t="s">
        <v>327</v>
      </c>
      <c r="C41" s="129">
        <v>9804</v>
      </c>
      <c r="D41" s="61">
        <v>408223078.58999997</v>
      </c>
      <c r="E41" s="66"/>
      <c r="F41" s="67"/>
    </row>
    <row r="42" spans="1:6" ht="22.5" customHeight="1" x14ac:dyDescent="0.3">
      <c r="A42" s="69" t="s">
        <v>231</v>
      </c>
      <c r="B42" s="93" t="s">
        <v>328</v>
      </c>
      <c r="C42" s="129">
        <v>2088</v>
      </c>
      <c r="D42" s="61">
        <v>81900768.489999995</v>
      </c>
      <c r="E42" s="66"/>
      <c r="F42" s="67"/>
    </row>
    <row r="43" spans="1:6" ht="22.5" customHeight="1" x14ac:dyDescent="0.3">
      <c r="A43" s="69" t="s">
        <v>232</v>
      </c>
      <c r="B43" s="93" t="s">
        <v>329</v>
      </c>
      <c r="C43" s="129">
        <v>3081</v>
      </c>
      <c r="D43" s="61">
        <v>152274859.5</v>
      </c>
      <c r="E43" s="66"/>
      <c r="F43" s="67"/>
    </row>
    <row r="44" spans="1:6" ht="22.5" customHeight="1" x14ac:dyDescent="0.3">
      <c r="A44" s="69" t="s">
        <v>233</v>
      </c>
      <c r="B44" s="93" t="s">
        <v>330</v>
      </c>
      <c r="C44" s="129">
        <v>3404</v>
      </c>
      <c r="D44" s="61">
        <v>156308153.31</v>
      </c>
      <c r="E44" s="66"/>
      <c r="F44" s="67"/>
    </row>
    <row r="45" spans="1:6" ht="22.5" customHeight="1" x14ac:dyDescent="0.3">
      <c r="A45" s="69" t="s">
        <v>234</v>
      </c>
      <c r="B45" s="93" t="s">
        <v>331</v>
      </c>
      <c r="C45" s="129">
        <v>124</v>
      </c>
      <c r="D45" s="61">
        <v>7418944.7199999997</v>
      </c>
      <c r="E45" s="66"/>
      <c r="F45" s="67"/>
    </row>
    <row r="46" spans="1:6" ht="26.25" customHeight="1" x14ac:dyDescent="0.3">
      <c r="A46" s="69" t="s">
        <v>223</v>
      </c>
      <c r="B46" s="93" t="s">
        <v>332</v>
      </c>
      <c r="C46" s="129">
        <v>4909</v>
      </c>
      <c r="D46" s="61">
        <v>236456259.52000001</v>
      </c>
      <c r="E46" s="66"/>
      <c r="F46" s="67"/>
    </row>
    <row r="47" spans="1:6" ht="21" customHeight="1" x14ac:dyDescent="0.3">
      <c r="A47" s="69" t="s">
        <v>235</v>
      </c>
      <c r="B47" s="93" t="s">
        <v>333</v>
      </c>
      <c r="C47" s="129">
        <v>1017</v>
      </c>
      <c r="D47" s="61">
        <v>45710215.060000002</v>
      </c>
      <c r="E47" s="66"/>
      <c r="F47" s="67"/>
    </row>
    <row r="48" spans="1:6" ht="22.5" customHeight="1" x14ac:dyDescent="0.3">
      <c r="A48" s="69" t="s">
        <v>236</v>
      </c>
      <c r="B48" s="93" t="s">
        <v>334</v>
      </c>
      <c r="C48" s="129">
        <v>779</v>
      </c>
      <c r="D48" s="59">
        <v>53707611.409999996</v>
      </c>
      <c r="E48" s="66"/>
      <c r="F48" s="67"/>
    </row>
    <row r="49" spans="1:10" ht="22.5" customHeight="1" x14ac:dyDescent="0.3">
      <c r="A49" s="69" t="s">
        <v>237</v>
      </c>
      <c r="B49" s="93" t="s">
        <v>335</v>
      </c>
      <c r="C49" s="129">
        <v>6964</v>
      </c>
      <c r="D49" s="61">
        <v>699472326.86000001</v>
      </c>
      <c r="E49" s="66"/>
      <c r="F49" s="67"/>
    </row>
    <row r="50" spans="1:10" ht="22.5" customHeight="1" x14ac:dyDescent="0.3">
      <c r="A50" s="69" t="s">
        <v>238</v>
      </c>
      <c r="B50" s="93" t="s">
        <v>336</v>
      </c>
      <c r="C50" s="129">
        <v>895</v>
      </c>
      <c r="D50" s="61">
        <v>42238474.450000003</v>
      </c>
      <c r="E50" s="66"/>
      <c r="F50" s="67"/>
    </row>
    <row r="51" spans="1:10" ht="22.5" customHeight="1" x14ac:dyDescent="0.3">
      <c r="A51" s="69" t="s">
        <v>239</v>
      </c>
      <c r="B51" s="93" t="s">
        <v>337</v>
      </c>
      <c r="C51" s="129">
        <v>739</v>
      </c>
      <c r="D51" s="61">
        <v>50978069.369999997</v>
      </c>
      <c r="E51" s="66"/>
      <c r="F51" s="67"/>
    </row>
    <row r="52" spans="1:10" ht="22.5" customHeight="1" x14ac:dyDescent="0.3">
      <c r="A52" s="69" t="s">
        <v>240</v>
      </c>
      <c r="B52" s="93" t="s">
        <v>338</v>
      </c>
      <c r="C52" s="129">
        <v>373</v>
      </c>
      <c r="D52" s="61">
        <v>14069840.630000001</v>
      </c>
      <c r="E52" s="66"/>
      <c r="F52" s="67"/>
    </row>
    <row r="53" spans="1:10" ht="22.5" customHeight="1" x14ac:dyDescent="0.3">
      <c r="A53" s="69" t="s">
        <v>241</v>
      </c>
      <c r="B53" s="93" t="s">
        <v>339</v>
      </c>
      <c r="C53" s="129">
        <v>5159</v>
      </c>
      <c r="D53" s="61">
        <v>292977044.75999999</v>
      </c>
      <c r="E53" s="66"/>
      <c r="F53" s="67"/>
    </row>
    <row r="54" spans="1:10" ht="22.5" customHeight="1" x14ac:dyDescent="0.3">
      <c r="A54" s="69">
        <v>20</v>
      </c>
      <c r="B54" s="93" t="s">
        <v>340</v>
      </c>
      <c r="C54" s="129">
        <v>1390</v>
      </c>
      <c r="D54" s="61">
        <v>69582510.040000007</v>
      </c>
      <c r="E54" s="66"/>
      <c r="F54" s="67"/>
    </row>
    <row r="55" spans="1:10" ht="22.5" customHeight="1" x14ac:dyDescent="0.3">
      <c r="A55" s="69">
        <v>21</v>
      </c>
      <c r="B55" s="93" t="s">
        <v>341</v>
      </c>
      <c r="C55" s="129">
        <v>591</v>
      </c>
      <c r="D55" s="61">
        <v>24103612.079999998</v>
      </c>
      <c r="E55" s="66"/>
      <c r="F55" s="67"/>
    </row>
    <row r="56" spans="1:10" ht="22.5" customHeight="1" x14ac:dyDescent="0.3">
      <c r="A56" s="69">
        <v>22</v>
      </c>
      <c r="B56" s="93" t="s">
        <v>342</v>
      </c>
      <c r="C56" s="129">
        <v>1249</v>
      </c>
      <c r="D56" s="61">
        <v>56074858.859999999</v>
      </c>
      <c r="E56" s="66"/>
      <c r="F56" s="67"/>
    </row>
    <row r="57" spans="1:10" ht="22.5" customHeight="1" x14ac:dyDescent="0.3">
      <c r="A57" s="69">
        <v>23</v>
      </c>
      <c r="B57" s="93" t="s">
        <v>343</v>
      </c>
      <c r="C57" s="129">
        <v>4043</v>
      </c>
      <c r="D57" s="61">
        <v>176040553.13999999</v>
      </c>
      <c r="E57" s="66"/>
      <c r="F57" s="67"/>
    </row>
    <row r="58" spans="1:10" ht="22.5" customHeight="1" x14ac:dyDescent="0.3">
      <c r="A58" s="69">
        <v>24</v>
      </c>
      <c r="B58" s="110" t="s">
        <v>344</v>
      </c>
      <c r="C58" s="130">
        <v>1117</v>
      </c>
      <c r="D58" s="61">
        <v>57954061.609999999</v>
      </c>
      <c r="E58" s="66"/>
      <c r="F58" s="67"/>
      <c r="J58" s="55"/>
    </row>
    <row r="59" spans="1:10" ht="22.5" customHeight="1" x14ac:dyDescent="0.25">
      <c r="A59" s="115">
        <v>25</v>
      </c>
      <c r="B59" s="116" t="s">
        <v>345</v>
      </c>
      <c r="C59" s="129">
        <v>11636</v>
      </c>
      <c r="D59" s="123">
        <v>885823928.40999997</v>
      </c>
    </row>
    <row r="60" spans="1:10" ht="22.5" customHeight="1" x14ac:dyDescent="0.25">
      <c r="A60" s="115">
        <v>26</v>
      </c>
      <c r="B60" s="116" t="s">
        <v>346</v>
      </c>
      <c r="C60" s="129">
        <v>1270</v>
      </c>
      <c r="D60" s="81">
        <v>51201157.039999999</v>
      </c>
    </row>
    <row r="61" spans="1:10" ht="22.5" customHeight="1" x14ac:dyDescent="0.25">
      <c r="A61" s="115">
        <v>27</v>
      </c>
      <c r="B61" s="116" t="s">
        <v>347</v>
      </c>
      <c r="C61" s="129">
        <v>1571</v>
      </c>
      <c r="D61" s="81">
        <v>78935551.329999998</v>
      </c>
    </row>
    <row r="62" spans="1:10" ht="22.5" customHeight="1" x14ac:dyDescent="0.25">
      <c r="A62" s="115">
        <v>28</v>
      </c>
      <c r="B62" s="116" t="s">
        <v>348</v>
      </c>
      <c r="C62" s="129">
        <v>2404</v>
      </c>
      <c r="D62" s="81">
        <v>113075930.95</v>
      </c>
    </row>
    <row r="63" spans="1:10" ht="22.5" customHeight="1" x14ac:dyDescent="0.25">
      <c r="A63" s="115">
        <v>29</v>
      </c>
      <c r="B63" s="116" t="s">
        <v>349</v>
      </c>
      <c r="C63" s="129">
        <v>1954</v>
      </c>
      <c r="D63" s="81">
        <v>86693702.040000007</v>
      </c>
    </row>
    <row r="64" spans="1:10" ht="22.5" customHeight="1" x14ac:dyDescent="0.25">
      <c r="A64" s="115">
        <v>30</v>
      </c>
      <c r="B64" s="116" t="s">
        <v>350</v>
      </c>
      <c r="C64" s="129">
        <v>1841</v>
      </c>
      <c r="D64" s="81">
        <v>77622962.390000001</v>
      </c>
    </row>
    <row r="65" spans="1:4" ht="22.5" customHeight="1" x14ac:dyDescent="0.25">
      <c r="A65" s="115">
        <v>31</v>
      </c>
      <c r="B65" s="116" t="s">
        <v>351</v>
      </c>
      <c r="C65" s="129">
        <v>4296</v>
      </c>
      <c r="D65" s="81">
        <v>201030462.38999999</v>
      </c>
    </row>
    <row r="66" spans="1:4" ht="22.5" customHeight="1" x14ac:dyDescent="0.25">
      <c r="A66" s="115">
        <v>32</v>
      </c>
      <c r="B66" s="116" t="s">
        <v>352</v>
      </c>
      <c r="C66" s="129">
        <v>4764</v>
      </c>
      <c r="D66" s="81">
        <v>225091562.72999999</v>
      </c>
    </row>
    <row r="67" spans="1:4" ht="22.5" customHeight="1" x14ac:dyDescent="0.25">
      <c r="A67" s="115">
        <v>33</v>
      </c>
      <c r="B67" s="116" t="s">
        <v>353</v>
      </c>
      <c r="C67" s="129">
        <v>1952</v>
      </c>
      <c r="D67" s="81">
        <v>100694187.37</v>
      </c>
    </row>
    <row r="68" spans="1:4" ht="22.5" customHeight="1" x14ac:dyDescent="0.25">
      <c r="A68" s="115">
        <v>34</v>
      </c>
      <c r="B68" s="116" t="s">
        <v>354</v>
      </c>
      <c r="C68" s="129">
        <v>758</v>
      </c>
      <c r="D68" s="81">
        <v>28908754.670000002</v>
      </c>
    </row>
    <row r="69" spans="1:4" ht="22.5" customHeight="1" x14ac:dyDescent="0.25">
      <c r="A69" s="115">
        <v>35</v>
      </c>
      <c r="B69" s="116" t="s">
        <v>355</v>
      </c>
      <c r="C69" s="129">
        <v>1008</v>
      </c>
      <c r="D69" s="81">
        <v>40610387.609999999</v>
      </c>
    </row>
    <row r="70" spans="1:4" ht="22.5" customHeight="1" x14ac:dyDescent="0.25">
      <c r="A70" s="115">
        <v>36</v>
      </c>
      <c r="B70" s="116" t="s">
        <v>356</v>
      </c>
      <c r="C70" s="129">
        <v>444</v>
      </c>
      <c r="D70" s="81">
        <v>16775725.24</v>
      </c>
    </row>
    <row r="71" spans="1:4" ht="22.5" customHeight="1" x14ac:dyDescent="0.25">
      <c r="A71" s="115">
        <v>37</v>
      </c>
      <c r="B71" s="116" t="s">
        <v>357</v>
      </c>
      <c r="C71" s="129">
        <v>339</v>
      </c>
      <c r="D71" s="81">
        <v>14497146.640000001</v>
      </c>
    </row>
    <row r="72" spans="1:4" ht="22.5" customHeight="1" x14ac:dyDescent="0.3">
      <c r="A72" s="28"/>
      <c r="B72" s="117" t="s">
        <v>59</v>
      </c>
      <c r="C72" s="129">
        <f>SUM(C35:C71)</f>
        <v>92039</v>
      </c>
      <c r="D72" s="98">
        <f>SUM(D35:D71)</f>
        <v>5020591181.4899998</v>
      </c>
    </row>
    <row r="73" spans="1:4" ht="22.5" customHeight="1" x14ac:dyDescent="0.25">
      <c r="A73" s="111"/>
      <c r="B73" s="113"/>
      <c r="C73" s="112"/>
      <c r="D73" s="114"/>
    </row>
    <row r="74" spans="1:4" ht="22.5" customHeight="1" x14ac:dyDescent="0.25">
      <c r="A74" s="4"/>
      <c r="B74" s="33"/>
    </row>
    <row r="75" spans="1:4" ht="22.5" customHeight="1" x14ac:dyDescent="0.25"/>
    <row r="76" spans="1:4" ht="22.5" customHeight="1" x14ac:dyDescent="0.25"/>
    <row r="77" spans="1:4" ht="22.5" customHeight="1" x14ac:dyDescent="0.25">
      <c r="D77" s="34"/>
    </row>
    <row r="78" spans="1:4" ht="22.5" customHeight="1" x14ac:dyDescent="0.25">
      <c r="D78" s="2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A81" s="111"/>
      <c r="B81" s="113"/>
      <c r="C81" s="112"/>
      <c r="D81" s="11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41.25" customHeight="1" x14ac:dyDescent="0.3">
      <c r="A100" s="190" t="s">
        <v>242</v>
      </c>
      <c r="B100" s="190"/>
      <c r="C100" s="190"/>
      <c r="D100" s="190"/>
      <c r="E100" s="190"/>
      <c r="F100" s="73"/>
      <c r="G100" s="73"/>
    </row>
    <row r="101" spans="1:15" ht="10.5" customHeight="1" x14ac:dyDescent="0.25"/>
    <row r="102" spans="1:15" ht="18" x14ac:dyDescent="0.25">
      <c r="A102" s="4" t="s">
        <v>617</v>
      </c>
      <c r="B102" s="23"/>
    </row>
    <row r="103" spans="1:15" ht="18" x14ac:dyDescent="0.25">
      <c r="A103" s="24" t="s">
        <v>618</v>
      </c>
      <c r="M103" s="54"/>
      <c r="O103" s="54"/>
    </row>
    <row r="104" spans="1:15" ht="18" x14ac:dyDescent="0.25">
      <c r="A104" s="24" t="s">
        <v>262</v>
      </c>
      <c r="M104" s="54"/>
      <c r="O104" s="54"/>
    </row>
    <row r="106" spans="1:15" ht="19.5" customHeight="1" x14ac:dyDescent="0.25">
      <c r="A106" s="9" t="s">
        <v>16</v>
      </c>
      <c r="B106" s="9" t="s">
        <v>17</v>
      </c>
      <c r="C106" s="9" t="s">
        <v>18</v>
      </c>
      <c r="D106" s="9" t="s">
        <v>19</v>
      </c>
    </row>
    <row r="107" spans="1:15" ht="21.75" customHeight="1" x14ac:dyDescent="0.25">
      <c r="A107" s="9" t="s">
        <v>20</v>
      </c>
      <c r="B107" s="9" t="s">
        <v>21</v>
      </c>
      <c r="C107" s="9" t="s">
        <v>22</v>
      </c>
      <c r="D107" s="9" t="s">
        <v>23</v>
      </c>
    </row>
    <row r="108" spans="1:15" ht="33.75" customHeight="1" x14ac:dyDescent="0.3">
      <c r="A108" s="80" t="s">
        <v>24</v>
      </c>
      <c r="B108" s="79" t="s">
        <v>25</v>
      </c>
      <c r="C108" s="125">
        <v>7</v>
      </c>
      <c r="D108" s="91">
        <v>50795155.640000001</v>
      </c>
      <c r="G108">
        <v>0</v>
      </c>
      <c r="H108">
        <v>4</v>
      </c>
      <c r="I108" s="54">
        <v>6996693.3600000003</v>
      </c>
      <c r="J108" s="54">
        <v>0</v>
      </c>
      <c r="K108" s="55">
        <f>SUM(I108:J108)</f>
        <v>6996693.3600000003</v>
      </c>
    </row>
    <row r="109" spans="1:15" ht="33.75" customHeight="1" x14ac:dyDescent="0.3">
      <c r="A109" s="80" t="s">
        <v>259</v>
      </c>
      <c r="B109" s="79" t="s">
        <v>26</v>
      </c>
      <c r="C109" s="125">
        <v>16</v>
      </c>
      <c r="D109" s="92">
        <v>123235940.98</v>
      </c>
      <c r="G109">
        <v>2</v>
      </c>
      <c r="H109" s="54">
        <v>16</v>
      </c>
      <c r="I109" s="54">
        <v>51643280.100000001</v>
      </c>
      <c r="J109" s="54">
        <v>3195367.16</v>
      </c>
      <c r="K109" s="55">
        <f t="shared" ref="K109:K114" si="0">SUM(I109:J109)</f>
        <v>54838647.260000005</v>
      </c>
    </row>
    <row r="110" spans="1:15" ht="33.75" customHeight="1" x14ac:dyDescent="0.3">
      <c r="A110" s="80" t="s">
        <v>27</v>
      </c>
      <c r="B110" s="79" t="s">
        <v>62</v>
      </c>
      <c r="C110" s="125">
        <v>12</v>
      </c>
      <c r="D110" s="91">
        <v>73466658.340000004</v>
      </c>
      <c r="G110">
        <v>1</v>
      </c>
      <c r="H110" s="54">
        <v>11</v>
      </c>
      <c r="I110" s="54">
        <v>20746125.960000001</v>
      </c>
      <c r="J110" s="54">
        <v>0</v>
      </c>
      <c r="K110" s="55">
        <f t="shared" si="0"/>
        <v>20746125.960000001</v>
      </c>
    </row>
    <row r="111" spans="1:15" ht="33.75" customHeight="1" x14ac:dyDescent="0.3">
      <c r="A111" s="80" t="s">
        <v>29</v>
      </c>
      <c r="B111" s="132" t="s">
        <v>615</v>
      </c>
      <c r="C111" s="125">
        <v>3</v>
      </c>
      <c r="D111" s="134">
        <v>26208630.579999998</v>
      </c>
      <c r="G111">
        <v>0</v>
      </c>
      <c r="H111" s="54">
        <v>2</v>
      </c>
      <c r="I111" s="54">
        <v>2259912.2799999998</v>
      </c>
      <c r="J111" s="54">
        <v>0</v>
      </c>
      <c r="K111" s="55">
        <f t="shared" si="0"/>
        <v>2259912.2799999998</v>
      </c>
    </row>
    <row r="112" spans="1:15" ht="33.75" customHeight="1" x14ac:dyDescent="0.3">
      <c r="A112" s="80" t="s">
        <v>31</v>
      </c>
      <c r="B112" s="79" t="s">
        <v>64</v>
      </c>
      <c r="C112" s="125">
        <v>49</v>
      </c>
      <c r="D112" s="92">
        <v>304576338.05000001</v>
      </c>
      <c r="G112">
        <v>13</v>
      </c>
      <c r="H112" s="54">
        <v>43</v>
      </c>
      <c r="I112" s="54">
        <v>181248373.84999999</v>
      </c>
      <c r="J112" s="54">
        <v>59091086.299999997</v>
      </c>
      <c r="K112" s="55">
        <f t="shared" si="0"/>
        <v>240339460.14999998</v>
      </c>
    </row>
    <row r="113" spans="1:12" ht="33.75" customHeight="1" x14ac:dyDescent="0.3">
      <c r="A113" s="80" t="s">
        <v>33</v>
      </c>
      <c r="B113" s="79" t="s">
        <v>36</v>
      </c>
      <c r="C113" s="125">
        <v>24</v>
      </c>
      <c r="D113" s="92">
        <v>114700547.15000001</v>
      </c>
      <c r="G113">
        <v>9</v>
      </c>
      <c r="H113" s="54">
        <v>17</v>
      </c>
      <c r="I113" s="54">
        <v>81089103.769999996</v>
      </c>
      <c r="J113" s="54">
        <v>26916973.559999999</v>
      </c>
      <c r="K113" s="55">
        <f t="shared" si="0"/>
        <v>108006077.33</v>
      </c>
      <c r="L113" s="54"/>
    </row>
    <row r="114" spans="1:12" ht="33.75" customHeight="1" x14ac:dyDescent="0.3">
      <c r="A114" s="80" t="s">
        <v>35</v>
      </c>
      <c r="B114" s="79" t="s">
        <v>66</v>
      </c>
      <c r="C114" s="125">
        <v>6</v>
      </c>
      <c r="D114" s="92">
        <v>20687657.190000001</v>
      </c>
      <c r="G114">
        <v>9</v>
      </c>
      <c r="H114" s="54">
        <v>8</v>
      </c>
      <c r="I114" s="54">
        <v>42929369.57</v>
      </c>
      <c r="J114" s="54">
        <v>3934632.72</v>
      </c>
      <c r="K114" s="55">
        <f t="shared" si="0"/>
        <v>46864002.289999999</v>
      </c>
      <c r="L114" s="54"/>
    </row>
    <row r="115" spans="1:12" ht="33.75" customHeight="1" x14ac:dyDescent="0.3">
      <c r="A115" s="80" t="s">
        <v>231</v>
      </c>
      <c r="B115" s="79" t="s">
        <v>40</v>
      </c>
      <c r="C115" s="125">
        <v>3</v>
      </c>
      <c r="D115" s="92">
        <v>13498320.869999999</v>
      </c>
      <c r="H115" s="54"/>
      <c r="I115" s="54"/>
      <c r="J115" s="54"/>
      <c r="K115" s="55"/>
      <c r="L115" s="54"/>
    </row>
    <row r="116" spans="1:12" ht="33.75" customHeight="1" x14ac:dyDescent="0.3">
      <c r="A116" s="80" t="s">
        <v>232</v>
      </c>
      <c r="B116" s="79" t="s">
        <v>76</v>
      </c>
      <c r="C116" s="125">
        <v>1</v>
      </c>
      <c r="D116" s="92">
        <v>14790763.220000001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233</v>
      </c>
      <c r="B117" s="79" t="s">
        <v>68</v>
      </c>
      <c r="C117" s="125">
        <v>2</v>
      </c>
      <c r="D117" s="92">
        <v>11316920.67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43</v>
      </c>
      <c r="B118" s="79" t="s">
        <v>583</v>
      </c>
      <c r="C118" s="125">
        <v>4</v>
      </c>
      <c r="D118" s="92">
        <v>23352629.309999999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45</v>
      </c>
      <c r="B119" s="79" t="s">
        <v>44</v>
      </c>
      <c r="C119" s="125">
        <v>6</v>
      </c>
      <c r="D119" s="92">
        <v>19682885.75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47</v>
      </c>
      <c r="B120" s="79" t="s">
        <v>50</v>
      </c>
      <c r="C120" s="125">
        <v>5</v>
      </c>
      <c r="D120" s="92">
        <v>39421211.640000001</v>
      </c>
      <c r="H120" s="54"/>
      <c r="I120" s="54"/>
      <c r="J120" s="54"/>
      <c r="K120" s="55"/>
      <c r="L120" s="54"/>
    </row>
    <row r="121" spans="1:12" ht="33.75" customHeight="1" x14ac:dyDescent="0.3">
      <c r="A121" s="80" t="s">
        <v>49</v>
      </c>
      <c r="B121" s="79" t="s">
        <v>52</v>
      </c>
      <c r="C121" s="125">
        <v>44</v>
      </c>
      <c r="D121" s="92">
        <v>346804017.73000002</v>
      </c>
      <c r="H121" s="54"/>
      <c r="I121" s="54"/>
      <c r="J121" s="54"/>
      <c r="K121" s="55"/>
      <c r="L121" s="54"/>
    </row>
    <row r="122" spans="1:12" ht="33.75" customHeight="1" x14ac:dyDescent="0.3">
      <c r="A122" s="80" t="s">
        <v>51</v>
      </c>
      <c r="B122" s="79" t="s">
        <v>54</v>
      </c>
      <c r="C122" s="125">
        <v>3</v>
      </c>
      <c r="D122" s="92">
        <v>4114052.17</v>
      </c>
      <c r="H122" s="54"/>
      <c r="I122" s="54"/>
      <c r="J122" s="54"/>
      <c r="K122" s="55"/>
      <c r="L122" s="54"/>
    </row>
    <row r="123" spans="1:12" ht="33.75" customHeight="1" x14ac:dyDescent="0.3">
      <c r="A123" s="80" t="s">
        <v>53</v>
      </c>
      <c r="B123" s="79" t="s">
        <v>56</v>
      </c>
      <c r="C123" s="125">
        <v>1</v>
      </c>
      <c r="D123" s="92">
        <v>1550896.12</v>
      </c>
      <c r="H123" s="54"/>
      <c r="I123" s="54"/>
      <c r="J123" s="54"/>
      <c r="K123" s="55"/>
      <c r="L123" s="54"/>
    </row>
    <row r="124" spans="1:12" ht="33.75" customHeight="1" x14ac:dyDescent="0.3">
      <c r="A124" s="80" t="s">
        <v>55</v>
      </c>
      <c r="B124" s="79" t="s">
        <v>69</v>
      </c>
      <c r="C124" s="125">
        <v>7</v>
      </c>
      <c r="D124" s="92">
        <v>45664933.439999998</v>
      </c>
      <c r="H124" s="54"/>
      <c r="I124" s="54"/>
      <c r="J124" s="54"/>
      <c r="K124" s="55"/>
      <c r="L124" s="54"/>
    </row>
    <row r="125" spans="1:12" ht="33.75" customHeight="1" x14ac:dyDescent="0.3">
      <c r="A125" s="76"/>
      <c r="B125" s="75" t="s">
        <v>59</v>
      </c>
      <c r="C125" s="94">
        <f>SUM(C108:C124)</f>
        <v>193</v>
      </c>
      <c r="D125" s="95">
        <f>SUM(D108:D124)</f>
        <v>1233867558.8499999</v>
      </c>
      <c r="H125" s="54"/>
      <c r="I125" s="54"/>
      <c r="J125" s="54"/>
      <c r="K125" s="55"/>
      <c r="L125" s="54"/>
    </row>
    <row r="126" spans="1:12" ht="18" x14ac:dyDescent="0.25">
      <c r="A126" s="4" t="s">
        <v>70</v>
      </c>
      <c r="B126" s="33"/>
      <c r="H126" s="55"/>
    </row>
    <row r="129" spans="1:4" ht="18" x14ac:dyDescent="0.25">
      <c r="D129" s="34" t="s">
        <v>211</v>
      </c>
    </row>
    <row r="130" spans="1:4" ht="18" x14ac:dyDescent="0.25">
      <c r="D130" s="24" t="s">
        <v>72</v>
      </c>
    </row>
    <row r="131" spans="1:4" ht="18" x14ac:dyDescent="0.25">
      <c r="D131" s="24" t="s">
        <v>73</v>
      </c>
    </row>
    <row r="132" spans="1:4" ht="18" x14ac:dyDescent="0.25">
      <c r="D132" s="24" t="s">
        <v>74</v>
      </c>
    </row>
    <row r="133" spans="1:4" ht="18" x14ac:dyDescent="0.25">
      <c r="D133" s="24"/>
    </row>
    <row r="134" spans="1:4" ht="18.75" x14ac:dyDescent="0.3">
      <c r="A134" s="36"/>
    </row>
    <row r="135" spans="1:4" ht="15.75" customHeight="1" x14ac:dyDescent="0.3">
      <c r="A135" s="6"/>
    </row>
    <row r="136" spans="1:4" ht="15.75" customHeight="1" x14ac:dyDescent="0.3">
      <c r="A136" s="6"/>
    </row>
    <row r="137" spans="1:4" ht="15.75" customHeight="1" x14ac:dyDescent="0.3">
      <c r="A137" s="6"/>
    </row>
    <row r="138" spans="1:4" ht="18.75" x14ac:dyDescent="0.3">
      <c r="A138" s="6"/>
    </row>
  </sheetData>
  <mergeCells count="2">
    <mergeCell ref="B27:D27"/>
    <mergeCell ref="A100:E100"/>
  </mergeCells>
  <phoneticPr fontId="31" type="noConversion"/>
  <pageMargins left="0.31" right="0.17" top="0.45" bottom="1.0766666666666667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 3RESTRICTED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38"/>
  <sheetViews>
    <sheetView view="pageLayout" topLeftCell="A34" zoomScaleSheetLayoutView="90" workbookViewId="0">
      <selection activeCell="D105" sqref="D105"/>
    </sheetView>
  </sheetViews>
  <sheetFormatPr defaultColWidth="8.85546875" defaultRowHeight="15" x14ac:dyDescent="0.25"/>
  <cols>
    <col min="1" max="1" width="10.85546875" customWidth="1"/>
    <col min="2" max="2" width="50.140625" customWidth="1"/>
    <col min="3" max="3" width="13.140625" customWidth="1"/>
    <col min="4" max="4" width="34.85546875" customWidth="1"/>
    <col min="5" max="5" width="10.7109375" customWidth="1"/>
    <col min="6" max="6" width="10.7109375" hidden="1" customWidth="1"/>
    <col min="7" max="7" width="8" customWidth="1"/>
    <col min="8" max="8" width="16.85546875" bestFit="1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4" ht="16.5" x14ac:dyDescent="0.25">
      <c r="D1" s="1" t="s">
        <v>0</v>
      </c>
    </row>
    <row r="2" spans="1:4" ht="16.5" x14ac:dyDescent="0.25">
      <c r="D2" s="1" t="s">
        <v>1</v>
      </c>
    </row>
    <row r="3" spans="1:4" ht="16.5" x14ac:dyDescent="0.25">
      <c r="D3" s="1" t="s">
        <v>2</v>
      </c>
    </row>
    <row r="4" spans="1:4" ht="16.5" x14ac:dyDescent="0.25">
      <c r="D4" s="1" t="s">
        <v>3</v>
      </c>
    </row>
    <row r="5" spans="1:4" ht="16.5" x14ac:dyDescent="0.25">
      <c r="D5" s="1" t="s">
        <v>4</v>
      </c>
    </row>
    <row r="6" spans="1:4" ht="16.5" x14ac:dyDescent="0.25">
      <c r="A6" s="1" t="s">
        <v>172</v>
      </c>
      <c r="D6" s="1" t="s">
        <v>6</v>
      </c>
    </row>
    <row r="7" spans="1:4" ht="16.5" x14ac:dyDescent="0.25">
      <c r="D7" s="70" t="s">
        <v>620</v>
      </c>
    </row>
    <row r="8" spans="1:4" ht="16.5" x14ac:dyDescent="0.25">
      <c r="A8" s="3" t="s">
        <v>7</v>
      </c>
    </row>
    <row r="9" spans="1:4" ht="16.5" x14ac:dyDescent="0.25">
      <c r="A9" s="3" t="s">
        <v>8</v>
      </c>
    </row>
    <row r="10" spans="1:4" ht="16.5" x14ac:dyDescent="0.25">
      <c r="A10" s="3" t="s">
        <v>9</v>
      </c>
    </row>
    <row r="11" spans="1:4" ht="16.5" x14ac:dyDescent="0.25">
      <c r="A11" s="3" t="s">
        <v>621</v>
      </c>
    </row>
    <row r="12" spans="1:4" ht="10.35" customHeight="1" x14ac:dyDescent="0.25"/>
    <row r="13" spans="1:4" ht="18.75" x14ac:dyDescent="0.3">
      <c r="A13" s="4" t="s">
        <v>10</v>
      </c>
      <c r="B13" s="5"/>
      <c r="C13" s="6"/>
      <c r="D13" s="6"/>
    </row>
    <row r="14" spans="1:4" ht="18.75" x14ac:dyDescent="0.3">
      <c r="A14" s="4" t="s">
        <v>11</v>
      </c>
      <c r="B14" s="5"/>
      <c r="C14" s="6"/>
      <c r="D14" s="6"/>
    </row>
    <row r="15" spans="1:4" ht="10.5" customHeight="1" x14ac:dyDescent="0.3">
      <c r="A15" s="4"/>
      <c r="B15" s="5"/>
      <c r="C15" s="6"/>
      <c r="D15" s="6"/>
    </row>
    <row r="16" spans="1:4" ht="18.75" x14ac:dyDescent="0.3">
      <c r="A16" s="7" t="s">
        <v>133</v>
      </c>
      <c r="B16" s="6"/>
      <c r="C16" s="6"/>
      <c r="D16" s="6"/>
    </row>
    <row r="17" spans="1:4" ht="18.75" x14ac:dyDescent="0.3">
      <c r="A17" s="4" t="s">
        <v>622</v>
      </c>
      <c r="B17" s="4"/>
      <c r="C17" s="6"/>
      <c r="D17" s="6"/>
    </row>
    <row r="18" spans="1:4" ht="10.5" customHeight="1" x14ac:dyDescent="0.3">
      <c r="A18" s="4"/>
      <c r="B18" s="4"/>
      <c r="C18" s="6"/>
      <c r="D18" s="6"/>
    </row>
    <row r="19" spans="1:4" ht="18.75" x14ac:dyDescent="0.3">
      <c r="A19" s="3" t="s">
        <v>623</v>
      </c>
      <c r="B19" s="5"/>
      <c r="C19" s="6"/>
      <c r="D19" s="6"/>
    </row>
    <row r="20" spans="1:4" ht="10.5" customHeight="1" x14ac:dyDescent="0.3">
      <c r="A20" s="4" t="s">
        <v>14</v>
      </c>
      <c r="B20" s="5"/>
      <c r="C20" s="6"/>
      <c r="D20" s="6"/>
    </row>
    <row r="21" spans="1:4" ht="18.75" x14ac:dyDescent="0.3">
      <c r="A21" s="4" t="s">
        <v>624</v>
      </c>
      <c r="B21" s="6"/>
      <c r="C21" s="6"/>
      <c r="D21" s="6"/>
    </row>
    <row r="22" spans="1:4" ht="18.75" x14ac:dyDescent="0.3">
      <c r="A22" s="4"/>
      <c r="B22" s="6" t="s">
        <v>625</v>
      </c>
      <c r="C22" s="6"/>
      <c r="D22" s="6"/>
    </row>
    <row r="23" spans="1:4" ht="18.75" x14ac:dyDescent="0.3">
      <c r="A23" s="56"/>
      <c r="B23" s="6" t="s">
        <v>626</v>
      </c>
      <c r="C23" s="6"/>
      <c r="D23" s="6"/>
    </row>
    <row r="24" spans="1:4" ht="18.75" x14ac:dyDescent="0.3">
      <c r="A24" s="56"/>
      <c r="B24" s="6" t="s">
        <v>455</v>
      </c>
      <c r="C24" s="6"/>
      <c r="D24" s="6"/>
    </row>
    <row r="25" spans="1:4" ht="18.75" x14ac:dyDescent="0.3">
      <c r="A25" s="56"/>
      <c r="B25" s="121" t="s">
        <v>627</v>
      </c>
      <c r="C25" s="6"/>
      <c r="D25" s="6"/>
    </row>
    <row r="26" spans="1:4" ht="18.75" x14ac:dyDescent="0.3">
      <c r="A26" s="4" t="s">
        <v>628</v>
      </c>
      <c r="B26" s="121"/>
      <c r="C26" s="6"/>
      <c r="D26" s="6"/>
    </row>
    <row r="27" spans="1:4" ht="18.75" x14ac:dyDescent="0.3">
      <c r="A27" s="56"/>
      <c r="B27" s="191" t="s">
        <v>631</v>
      </c>
      <c r="C27" s="192"/>
      <c r="D27" s="192"/>
    </row>
    <row r="28" spans="1:4" ht="18.75" x14ac:dyDescent="0.3">
      <c r="A28" s="56"/>
      <c r="B28" s="6" t="s">
        <v>629</v>
      </c>
      <c r="C28" s="6"/>
      <c r="D28" s="6"/>
    </row>
    <row r="29" spans="1:4" ht="18.75" x14ac:dyDescent="0.3">
      <c r="A29" s="56"/>
      <c r="B29" s="6" t="s">
        <v>630</v>
      </c>
      <c r="C29" s="6"/>
      <c r="D29" s="6"/>
    </row>
    <row r="30" spans="1:4" ht="18.75" customHeight="1" x14ac:dyDescent="0.3">
      <c r="B30" s="6" t="s">
        <v>408</v>
      </c>
    </row>
    <row r="31" spans="1:4" ht="16.5" x14ac:dyDescent="0.25">
      <c r="A31" s="3" t="s">
        <v>632</v>
      </c>
    </row>
    <row r="32" spans="1:4" ht="9.75" customHeight="1" x14ac:dyDescent="0.25"/>
    <row r="33" spans="1:6" ht="22.5" customHeight="1" x14ac:dyDescent="0.25">
      <c r="A33" s="9" t="s">
        <v>16</v>
      </c>
      <c r="B33" s="9" t="s">
        <v>17</v>
      </c>
      <c r="C33" s="9" t="s">
        <v>18</v>
      </c>
      <c r="D33" s="9" t="s">
        <v>19</v>
      </c>
    </row>
    <row r="34" spans="1:6" ht="22.5" customHeight="1" x14ac:dyDescent="0.25">
      <c r="A34" s="10" t="s">
        <v>20</v>
      </c>
      <c r="B34" s="10" t="s">
        <v>21</v>
      </c>
      <c r="C34" s="10" t="s">
        <v>22</v>
      </c>
      <c r="D34" s="9" t="s">
        <v>23</v>
      </c>
    </row>
    <row r="35" spans="1:6" ht="22.5" customHeight="1" x14ac:dyDescent="0.3">
      <c r="A35" s="69" t="s">
        <v>224</v>
      </c>
      <c r="B35" s="93" t="s">
        <v>321</v>
      </c>
      <c r="C35" s="129">
        <v>389</v>
      </c>
      <c r="D35" s="61">
        <v>34891858.329999998</v>
      </c>
      <c r="E35" s="66"/>
      <c r="F35" s="67"/>
    </row>
    <row r="36" spans="1:6" ht="22.5" customHeight="1" x14ac:dyDescent="0.3">
      <c r="A36" s="69" t="s">
        <v>225</v>
      </c>
      <c r="B36" s="93" t="s">
        <v>322</v>
      </c>
      <c r="C36" s="129">
        <v>3550</v>
      </c>
      <c r="D36" s="61">
        <v>193459641.56</v>
      </c>
      <c r="E36" s="66"/>
      <c r="F36" s="67"/>
    </row>
    <row r="37" spans="1:6" ht="22.5" customHeight="1" x14ac:dyDescent="0.3">
      <c r="A37" s="69" t="s">
        <v>226</v>
      </c>
      <c r="B37" s="93" t="s">
        <v>323</v>
      </c>
      <c r="C37" s="129">
        <v>3241</v>
      </c>
      <c r="D37" s="61">
        <v>177781490.09999999</v>
      </c>
      <c r="E37" s="66"/>
      <c r="F37" s="67"/>
    </row>
    <row r="38" spans="1:6" ht="22.5" customHeight="1" x14ac:dyDescent="0.3">
      <c r="A38" s="69" t="s">
        <v>227</v>
      </c>
      <c r="B38" s="93" t="s">
        <v>324</v>
      </c>
      <c r="C38" s="129">
        <v>340</v>
      </c>
      <c r="D38" s="61">
        <v>27408697.68</v>
      </c>
      <c r="E38" s="66"/>
      <c r="F38" s="67"/>
    </row>
    <row r="39" spans="1:6" ht="22.5" customHeight="1" x14ac:dyDescent="0.3">
      <c r="A39" s="69" t="s">
        <v>228</v>
      </c>
      <c r="B39" s="93" t="s">
        <v>325</v>
      </c>
      <c r="C39" s="129">
        <v>951</v>
      </c>
      <c r="D39" s="61">
        <v>49983805.090000004</v>
      </c>
      <c r="E39" s="66"/>
      <c r="F39" s="67"/>
    </row>
    <row r="40" spans="1:6" ht="22.5" customHeight="1" x14ac:dyDescent="0.3">
      <c r="A40" s="69" t="s">
        <v>229</v>
      </c>
      <c r="B40" s="93" t="s">
        <v>326</v>
      </c>
      <c r="C40" s="129">
        <v>1600</v>
      </c>
      <c r="D40" s="61">
        <v>60684185.409999996</v>
      </c>
      <c r="E40" s="66"/>
      <c r="F40" s="67"/>
    </row>
    <row r="41" spans="1:6" ht="22.5" customHeight="1" x14ac:dyDescent="0.3">
      <c r="A41" s="69" t="s">
        <v>230</v>
      </c>
      <c r="B41" s="93" t="s">
        <v>327</v>
      </c>
      <c r="C41" s="129">
        <v>9804</v>
      </c>
      <c r="D41" s="61">
        <v>416909589.63</v>
      </c>
      <c r="E41" s="66"/>
      <c r="F41" s="67"/>
    </row>
    <row r="42" spans="1:6" ht="22.5" customHeight="1" x14ac:dyDescent="0.3">
      <c r="A42" s="69" t="s">
        <v>231</v>
      </c>
      <c r="B42" s="93" t="s">
        <v>328</v>
      </c>
      <c r="C42" s="129">
        <v>2080</v>
      </c>
      <c r="D42" s="61">
        <v>73258372.430000007</v>
      </c>
      <c r="E42" s="66"/>
      <c r="F42" s="67"/>
    </row>
    <row r="43" spans="1:6" ht="22.5" customHeight="1" x14ac:dyDescent="0.3">
      <c r="A43" s="69" t="s">
        <v>232</v>
      </c>
      <c r="B43" s="93" t="s">
        <v>329</v>
      </c>
      <c r="C43" s="129">
        <v>3081</v>
      </c>
      <c r="D43" s="61">
        <v>188698348.00999999</v>
      </c>
      <c r="E43" s="66"/>
      <c r="F43" s="67"/>
    </row>
    <row r="44" spans="1:6" ht="22.5" customHeight="1" x14ac:dyDescent="0.3">
      <c r="A44" s="69" t="s">
        <v>233</v>
      </c>
      <c r="B44" s="93" t="s">
        <v>330</v>
      </c>
      <c r="C44" s="129">
        <v>3404</v>
      </c>
      <c r="D44" s="61">
        <v>192421594.66</v>
      </c>
      <c r="E44" s="66"/>
      <c r="F44" s="67"/>
    </row>
    <row r="45" spans="1:6" ht="22.5" customHeight="1" x14ac:dyDescent="0.3">
      <c r="A45" s="69" t="s">
        <v>234</v>
      </c>
      <c r="B45" s="93" t="s">
        <v>331</v>
      </c>
      <c r="C45" s="129">
        <v>124</v>
      </c>
      <c r="D45" s="61">
        <v>8656796.3000000007</v>
      </c>
      <c r="E45" s="66"/>
      <c r="F45" s="67"/>
    </row>
    <row r="46" spans="1:6" ht="26.25" customHeight="1" x14ac:dyDescent="0.3">
      <c r="A46" s="69" t="s">
        <v>223</v>
      </c>
      <c r="B46" s="93" t="s">
        <v>332</v>
      </c>
      <c r="C46" s="129">
        <v>4909</v>
      </c>
      <c r="D46" s="61">
        <v>263359879.12</v>
      </c>
      <c r="E46" s="66"/>
      <c r="F46" s="67"/>
    </row>
    <row r="47" spans="1:6" ht="21" customHeight="1" x14ac:dyDescent="0.3">
      <c r="A47" s="69" t="s">
        <v>235</v>
      </c>
      <c r="B47" s="93" t="s">
        <v>333</v>
      </c>
      <c r="C47" s="129">
        <v>1011</v>
      </c>
      <c r="D47" s="61">
        <v>43322450.890000001</v>
      </c>
      <c r="E47" s="66"/>
      <c r="F47" s="67"/>
    </row>
    <row r="48" spans="1:6" ht="22.5" customHeight="1" x14ac:dyDescent="0.3">
      <c r="A48" s="69" t="s">
        <v>236</v>
      </c>
      <c r="B48" s="93" t="s">
        <v>334</v>
      </c>
      <c r="C48" s="129">
        <v>779</v>
      </c>
      <c r="D48" s="59">
        <v>50065275.939999998</v>
      </c>
      <c r="E48" s="66"/>
      <c r="F48" s="67"/>
    </row>
    <row r="49" spans="1:10" ht="22.5" customHeight="1" x14ac:dyDescent="0.3">
      <c r="A49" s="69" t="s">
        <v>237</v>
      </c>
      <c r="B49" s="93" t="s">
        <v>335</v>
      </c>
      <c r="C49" s="129">
        <v>6964</v>
      </c>
      <c r="D49" s="61">
        <v>307728010.18000001</v>
      </c>
      <c r="E49" s="66"/>
      <c r="F49" s="67"/>
    </row>
    <row r="50" spans="1:10" ht="22.5" customHeight="1" x14ac:dyDescent="0.3">
      <c r="A50" s="69" t="s">
        <v>238</v>
      </c>
      <c r="B50" s="93" t="s">
        <v>336</v>
      </c>
      <c r="C50" s="129">
        <v>893</v>
      </c>
      <c r="D50" s="61">
        <v>40343200.880000003</v>
      </c>
      <c r="E50" s="66"/>
      <c r="F50" s="67"/>
    </row>
    <row r="51" spans="1:10" ht="22.5" customHeight="1" x14ac:dyDescent="0.3">
      <c r="A51" s="69" t="s">
        <v>239</v>
      </c>
      <c r="B51" s="93" t="s">
        <v>337</v>
      </c>
      <c r="C51" s="129">
        <v>736</v>
      </c>
      <c r="D51" s="61">
        <v>46022104.670000002</v>
      </c>
      <c r="E51" s="66"/>
      <c r="F51" s="67"/>
    </row>
    <row r="52" spans="1:10" ht="22.5" customHeight="1" x14ac:dyDescent="0.3">
      <c r="A52" s="69" t="s">
        <v>240</v>
      </c>
      <c r="B52" s="93" t="s">
        <v>338</v>
      </c>
      <c r="C52" s="129">
        <v>370</v>
      </c>
      <c r="D52" s="61">
        <v>13386392.300000001</v>
      </c>
      <c r="E52" s="66"/>
      <c r="F52" s="67"/>
    </row>
    <row r="53" spans="1:10" ht="22.5" customHeight="1" x14ac:dyDescent="0.3">
      <c r="A53" s="69" t="s">
        <v>241</v>
      </c>
      <c r="B53" s="93" t="s">
        <v>339</v>
      </c>
      <c r="C53" s="129">
        <v>5158</v>
      </c>
      <c r="D53" s="61">
        <v>323443747.10000002</v>
      </c>
      <c r="E53" s="66"/>
      <c r="F53" s="67"/>
    </row>
    <row r="54" spans="1:10" ht="22.5" customHeight="1" x14ac:dyDescent="0.3">
      <c r="A54" s="69">
        <v>20</v>
      </c>
      <c r="B54" s="93" t="s">
        <v>340</v>
      </c>
      <c r="C54" s="129">
        <v>1390</v>
      </c>
      <c r="D54" s="61">
        <v>65654032.369999997</v>
      </c>
      <c r="E54" s="66"/>
      <c r="F54" s="67"/>
    </row>
    <row r="55" spans="1:10" ht="22.5" customHeight="1" x14ac:dyDescent="0.3">
      <c r="A55" s="69">
        <v>21</v>
      </c>
      <c r="B55" s="93" t="s">
        <v>341</v>
      </c>
      <c r="C55" s="129">
        <v>591</v>
      </c>
      <c r="D55" s="61">
        <v>23787984.91</v>
      </c>
      <c r="E55" s="66"/>
      <c r="F55" s="67"/>
    </row>
    <row r="56" spans="1:10" ht="22.5" customHeight="1" x14ac:dyDescent="0.3">
      <c r="A56" s="69">
        <v>22</v>
      </c>
      <c r="B56" s="93" t="s">
        <v>342</v>
      </c>
      <c r="C56" s="129">
        <v>1249</v>
      </c>
      <c r="D56" s="61">
        <v>53478366.880000003</v>
      </c>
      <c r="E56" s="66"/>
      <c r="F56" s="67"/>
    </row>
    <row r="57" spans="1:10" ht="22.5" customHeight="1" x14ac:dyDescent="0.3">
      <c r="A57" s="69">
        <v>23</v>
      </c>
      <c r="B57" s="93" t="s">
        <v>343</v>
      </c>
      <c r="C57" s="129">
        <v>4043</v>
      </c>
      <c r="D57" s="61">
        <v>160411569.77000001</v>
      </c>
      <c r="E57" s="66"/>
      <c r="F57" s="67"/>
    </row>
    <row r="58" spans="1:10" ht="22.5" customHeight="1" x14ac:dyDescent="0.3">
      <c r="A58" s="69">
        <v>24</v>
      </c>
      <c r="B58" s="110" t="s">
        <v>344</v>
      </c>
      <c r="C58" s="130">
        <v>1112</v>
      </c>
      <c r="D58" s="61">
        <v>54318856.159999996</v>
      </c>
      <c r="E58" s="66"/>
      <c r="F58" s="67"/>
      <c r="J58" s="55"/>
    </row>
    <row r="59" spans="1:10" ht="22.5" customHeight="1" x14ac:dyDescent="0.25">
      <c r="A59" s="115">
        <v>25</v>
      </c>
      <c r="B59" s="116" t="s">
        <v>345</v>
      </c>
      <c r="C59" s="129">
        <v>11636</v>
      </c>
      <c r="D59" s="123">
        <v>818863916.21000004</v>
      </c>
    </row>
    <row r="60" spans="1:10" ht="22.5" customHeight="1" x14ac:dyDescent="0.25">
      <c r="A60" s="115">
        <v>26</v>
      </c>
      <c r="B60" s="116" t="s">
        <v>346</v>
      </c>
      <c r="C60" s="129">
        <v>1265</v>
      </c>
      <c r="D60" s="81">
        <v>49213677.539999999</v>
      </c>
    </row>
    <row r="61" spans="1:10" ht="22.5" customHeight="1" x14ac:dyDescent="0.25">
      <c r="A61" s="115">
        <v>27</v>
      </c>
      <c r="B61" s="116" t="s">
        <v>347</v>
      </c>
      <c r="C61" s="129">
        <v>1570</v>
      </c>
      <c r="D61" s="81">
        <v>75942103.680000007</v>
      </c>
    </row>
    <row r="62" spans="1:10" ht="22.5" customHeight="1" x14ac:dyDescent="0.25">
      <c r="A62" s="115">
        <v>28</v>
      </c>
      <c r="B62" s="116" t="s">
        <v>348</v>
      </c>
      <c r="C62" s="129">
        <v>2404</v>
      </c>
      <c r="D62" s="81">
        <v>101166419.03</v>
      </c>
    </row>
    <row r="63" spans="1:10" ht="22.5" customHeight="1" x14ac:dyDescent="0.25">
      <c r="A63" s="115">
        <v>29</v>
      </c>
      <c r="B63" s="116" t="s">
        <v>349</v>
      </c>
      <c r="C63" s="129">
        <v>1945</v>
      </c>
      <c r="D63" s="81">
        <v>80092136.209999993</v>
      </c>
    </row>
    <row r="64" spans="1:10" ht="22.5" customHeight="1" x14ac:dyDescent="0.25">
      <c r="A64" s="115">
        <v>30</v>
      </c>
      <c r="B64" s="116" t="s">
        <v>350</v>
      </c>
      <c r="C64" s="129">
        <v>1830</v>
      </c>
      <c r="D64" s="81">
        <v>70030853.920000002</v>
      </c>
    </row>
    <row r="65" spans="1:4" ht="22.5" customHeight="1" x14ac:dyDescent="0.25">
      <c r="A65" s="115">
        <v>31</v>
      </c>
      <c r="B65" s="116" t="s">
        <v>351</v>
      </c>
      <c r="C65" s="129">
        <v>4296</v>
      </c>
      <c r="D65" s="81">
        <v>184222191.97</v>
      </c>
    </row>
    <row r="66" spans="1:4" ht="22.5" customHeight="1" x14ac:dyDescent="0.25">
      <c r="A66" s="115">
        <v>32</v>
      </c>
      <c r="B66" s="116" t="s">
        <v>352</v>
      </c>
      <c r="C66" s="129">
        <v>4764</v>
      </c>
      <c r="D66" s="81">
        <v>206062983.49000001</v>
      </c>
    </row>
    <row r="67" spans="1:4" ht="22.5" customHeight="1" x14ac:dyDescent="0.25">
      <c r="A67" s="115">
        <v>33</v>
      </c>
      <c r="B67" s="116" t="s">
        <v>353</v>
      </c>
      <c r="C67" s="129">
        <v>1952</v>
      </c>
      <c r="D67" s="81">
        <v>95316254.019999996</v>
      </c>
    </row>
    <row r="68" spans="1:4" ht="22.5" customHeight="1" x14ac:dyDescent="0.25">
      <c r="A68" s="115">
        <v>34</v>
      </c>
      <c r="B68" s="116" t="s">
        <v>354</v>
      </c>
      <c r="C68" s="129">
        <v>758</v>
      </c>
      <c r="D68" s="81">
        <v>26228378.219999999</v>
      </c>
    </row>
    <row r="69" spans="1:4" ht="22.5" customHeight="1" x14ac:dyDescent="0.25">
      <c r="A69" s="115">
        <v>35</v>
      </c>
      <c r="B69" s="116" t="s">
        <v>355</v>
      </c>
      <c r="C69" s="129">
        <v>508</v>
      </c>
      <c r="D69" s="81">
        <v>37775332.840000004</v>
      </c>
    </row>
    <row r="70" spans="1:4" ht="22.5" customHeight="1" x14ac:dyDescent="0.25">
      <c r="A70" s="115">
        <v>36</v>
      </c>
      <c r="B70" s="116" t="s">
        <v>356</v>
      </c>
      <c r="C70" s="129">
        <v>404</v>
      </c>
      <c r="D70" s="81">
        <v>16378156</v>
      </c>
    </row>
    <row r="71" spans="1:4" ht="22.5" customHeight="1" x14ac:dyDescent="0.25">
      <c r="A71" s="115">
        <v>37</v>
      </c>
      <c r="B71" s="116" t="s">
        <v>357</v>
      </c>
      <c r="C71" s="129">
        <v>339</v>
      </c>
      <c r="D71" s="81">
        <v>14084871.48</v>
      </c>
    </row>
    <row r="72" spans="1:4" ht="22.5" customHeight="1" x14ac:dyDescent="0.3">
      <c r="A72" s="28"/>
      <c r="B72" s="117" t="s">
        <v>59</v>
      </c>
      <c r="C72" s="129">
        <f>SUM(C35:C71)</f>
        <v>91440</v>
      </c>
      <c r="D72" s="98">
        <f>SUM(D35:D71)</f>
        <v>4644853524.9800005</v>
      </c>
    </row>
    <row r="73" spans="1:4" ht="22.5" customHeight="1" x14ac:dyDescent="0.25">
      <c r="A73" s="111"/>
      <c r="B73" s="113"/>
      <c r="C73" s="112"/>
      <c r="D73" s="114"/>
    </row>
    <row r="74" spans="1:4" ht="22.5" customHeight="1" x14ac:dyDescent="0.25">
      <c r="A74" s="4"/>
      <c r="B74" s="33"/>
    </row>
    <row r="75" spans="1:4" ht="22.5" customHeight="1" x14ac:dyDescent="0.25"/>
    <row r="76" spans="1:4" ht="22.5" customHeight="1" x14ac:dyDescent="0.25"/>
    <row r="77" spans="1:4" ht="22.5" customHeight="1" x14ac:dyDescent="0.25">
      <c r="D77" s="34"/>
    </row>
    <row r="78" spans="1:4" ht="22.5" customHeight="1" x14ac:dyDescent="0.25">
      <c r="D78" s="24"/>
    </row>
    <row r="79" spans="1:4" ht="22.5" customHeight="1" x14ac:dyDescent="0.25">
      <c r="D79" s="24"/>
    </row>
    <row r="80" spans="1:4" ht="22.5" customHeight="1" x14ac:dyDescent="0.25">
      <c r="D80" s="24"/>
    </row>
    <row r="81" spans="1:4" ht="22.5" customHeight="1" x14ac:dyDescent="0.25">
      <c r="A81" s="111"/>
      <c r="B81" s="113"/>
      <c r="C81" s="112"/>
      <c r="D81" s="114"/>
    </row>
    <row r="82" spans="1:4" ht="22.5" customHeight="1" x14ac:dyDescent="0.25">
      <c r="A82" s="111"/>
      <c r="B82" s="113"/>
      <c r="C82" s="112"/>
      <c r="D82" s="114"/>
    </row>
    <row r="83" spans="1:4" ht="22.5" customHeight="1" x14ac:dyDescent="0.25">
      <c r="A83" s="111"/>
      <c r="B83" s="113"/>
      <c r="C83" s="112"/>
      <c r="D83" s="114"/>
    </row>
    <row r="84" spans="1:4" ht="22.5" customHeight="1" x14ac:dyDescent="0.25">
      <c r="A84" s="111"/>
      <c r="B84" s="113"/>
      <c r="C84" s="112"/>
      <c r="D84" s="114"/>
    </row>
    <row r="85" spans="1:4" ht="22.5" customHeight="1" x14ac:dyDescent="0.25">
      <c r="A85" s="111"/>
      <c r="B85" s="113"/>
      <c r="C85" s="112"/>
      <c r="D85" s="114"/>
    </row>
    <row r="86" spans="1:4" ht="22.5" customHeight="1" x14ac:dyDescent="0.25">
      <c r="A86" s="111"/>
      <c r="B86" s="113"/>
      <c r="C86" s="112"/>
      <c r="D86" s="114"/>
    </row>
    <row r="87" spans="1:4" ht="22.5" customHeight="1" x14ac:dyDescent="0.25">
      <c r="A87" s="111"/>
      <c r="B87" s="113"/>
      <c r="C87" s="112"/>
      <c r="D87" s="114"/>
    </row>
    <row r="88" spans="1:4" ht="22.5" customHeight="1" x14ac:dyDescent="0.25">
      <c r="A88" s="111"/>
      <c r="B88" s="113"/>
      <c r="C88" s="112"/>
      <c r="D88" s="114"/>
    </row>
    <row r="89" spans="1:4" ht="22.5" customHeight="1" x14ac:dyDescent="0.25">
      <c r="A89" s="111"/>
      <c r="B89" s="113"/>
      <c r="C89" s="112"/>
      <c r="D89" s="114"/>
    </row>
    <row r="90" spans="1:4" ht="22.5" customHeight="1" x14ac:dyDescent="0.25">
      <c r="A90" s="111"/>
      <c r="B90" s="113"/>
      <c r="C90" s="112"/>
      <c r="D90" s="114"/>
    </row>
    <row r="91" spans="1:4" ht="22.5" customHeight="1" x14ac:dyDescent="0.25">
      <c r="A91" s="111"/>
      <c r="B91" s="113"/>
      <c r="C91" s="112"/>
      <c r="D91" s="114"/>
    </row>
    <row r="92" spans="1:4" ht="22.5" customHeight="1" x14ac:dyDescent="0.25">
      <c r="A92" s="111"/>
      <c r="B92" s="113"/>
      <c r="C92" s="112"/>
      <c r="D92" s="114"/>
    </row>
    <row r="93" spans="1:4" ht="22.5" customHeight="1" x14ac:dyDescent="0.25">
      <c r="A93" s="111"/>
      <c r="B93" s="113"/>
      <c r="C93" s="112"/>
      <c r="D93" s="114"/>
    </row>
    <row r="94" spans="1:4" ht="22.5" customHeight="1" x14ac:dyDescent="0.25">
      <c r="A94" s="111"/>
      <c r="B94" s="113"/>
      <c r="C94" s="112"/>
      <c r="D94" s="114"/>
    </row>
    <row r="95" spans="1:4" ht="22.5" customHeight="1" x14ac:dyDescent="0.25">
      <c r="A95" s="111"/>
      <c r="B95" s="113"/>
      <c r="C95" s="112"/>
      <c r="D95" s="114"/>
    </row>
    <row r="96" spans="1:4" ht="22.5" customHeight="1" x14ac:dyDescent="0.25">
      <c r="A96" s="111"/>
      <c r="B96" s="113"/>
      <c r="C96" s="112"/>
      <c r="D96" s="114"/>
    </row>
    <row r="97" spans="1:15" ht="22.5" customHeight="1" x14ac:dyDescent="0.25">
      <c r="A97" s="111"/>
      <c r="B97" s="113"/>
      <c r="C97" s="112"/>
      <c r="D97" s="114"/>
    </row>
    <row r="98" spans="1:15" ht="22.5" customHeight="1" x14ac:dyDescent="0.25">
      <c r="A98" s="111"/>
      <c r="B98" s="113"/>
      <c r="C98" s="112"/>
      <c r="D98" s="114"/>
    </row>
    <row r="99" spans="1:15" ht="22.5" customHeight="1" x14ac:dyDescent="0.25">
      <c r="A99" s="111"/>
      <c r="B99" s="113"/>
      <c r="C99" s="112"/>
      <c r="D99" s="114"/>
    </row>
    <row r="100" spans="1:15" ht="41.25" customHeight="1" x14ac:dyDescent="0.3">
      <c r="A100" s="190" t="s">
        <v>242</v>
      </c>
      <c r="B100" s="190"/>
      <c r="C100" s="190"/>
      <c r="D100" s="190"/>
      <c r="E100" s="190"/>
      <c r="F100" s="73"/>
      <c r="G100" s="73"/>
    </row>
    <row r="101" spans="1:15" ht="10.5" customHeight="1" x14ac:dyDescent="0.25"/>
    <row r="102" spans="1:15" ht="18" x14ac:dyDescent="0.25">
      <c r="A102" s="4" t="s">
        <v>633</v>
      </c>
      <c r="B102" s="23"/>
    </row>
    <row r="103" spans="1:15" ht="18" x14ac:dyDescent="0.25">
      <c r="A103" s="24" t="s">
        <v>634</v>
      </c>
      <c r="M103" s="54"/>
      <c r="O103" s="54"/>
    </row>
    <row r="104" spans="1:15" ht="18" x14ac:dyDescent="0.25">
      <c r="A104" s="24" t="s">
        <v>262</v>
      </c>
      <c r="M104" s="54"/>
      <c r="O104" s="54"/>
    </row>
    <row r="106" spans="1:15" ht="19.5" customHeight="1" x14ac:dyDescent="0.25">
      <c r="A106" s="9" t="s">
        <v>16</v>
      </c>
      <c r="B106" s="9" t="s">
        <v>17</v>
      </c>
      <c r="C106" s="9" t="s">
        <v>18</v>
      </c>
      <c r="D106" s="9" t="s">
        <v>19</v>
      </c>
    </row>
    <row r="107" spans="1:15" ht="21.75" customHeight="1" x14ac:dyDescent="0.25">
      <c r="A107" s="9" t="s">
        <v>20</v>
      </c>
      <c r="B107" s="9" t="s">
        <v>21</v>
      </c>
      <c r="C107" s="9" t="s">
        <v>22</v>
      </c>
      <c r="D107" s="9" t="s">
        <v>23</v>
      </c>
    </row>
    <row r="108" spans="1:15" ht="33.75" customHeight="1" x14ac:dyDescent="0.3">
      <c r="A108" s="80" t="s">
        <v>24</v>
      </c>
      <c r="B108" s="79" t="s">
        <v>25</v>
      </c>
      <c r="C108" s="125">
        <v>8</v>
      </c>
      <c r="D108" s="91">
        <v>42432990.369999997</v>
      </c>
      <c r="G108">
        <v>0</v>
      </c>
      <c r="H108">
        <v>4</v>
      </c>
      <c r="I108" s="54">
        <v>6996693.3600000003</v>
      </c>
      <c r="J108" s="54">
        <v>0</v>
      </c>
      <c r="K108" s="55">
        <f>SUM(I108:J108)</f>
        <v>6996693.3600000003</v>
      </c>
    </row>
    <row r="109" spans="1:15" ht="33.75" customHeight="1" x14ac:dyDescent="0.3">
      <c r="A109" s="80" t="s">
        <v>259</v>
      </c>
      <c r="B109" s="79" t="s">
        <v>26</v>
      </c>
      <c r="C109" s="125">
        <v>19</v>
      </c>
      <c r="D109" s="92">
        <v>79779680.319999993</v>
      </c>
      <c r="G109">
        <v>2</v>
      </c>
      <c r="H109" s="54">
        <v>16</v>
      </c>
      <c r="I109" s="54">
        <v>51643280.100000001</v>
      </c>
      <c r="J109" s="54">
        <v>3195367.16</v>
      </c>
      <c r="K109" s="55">
        <f t="shared" ref="K109:K114" si="0">SUM(I109:J109)</f>
        <v>54838647.260000005</v>
      </c>
    </row>
    <row r="110" spans="1:15" ht="33.75" customHeight="1" x14ac:dyDescent="0.3">
      <c r="A110" s="80" t="s">
        <v>27</v>
      </c>
      <c r="B110" s="79" t="s">
        <v>62</v>
      </c>
      <c r="C110" s="125">
        <v>17</v>
      </c>
      <c r="D110" s="91">
        <v>91067481.349999994</v>
      </c>
      <c r="G110">
        <v>1</v>
      </c>
      <c r="H110" s="54">
        <v>11</v>
      </c>
      <c r="I110" s="54">
        <v>20746125.960000001</v>
      </c>
      <c r="J110" s="54">
        <v>0</v>
      </c>
      <c r="K110" s="55">
        <f t="shared" si="0"/>
        <v>20746125.960000001</v>
      </c>
    </row>
    <row r="111" spans="1:15" ht="33.75" customHeight="1" x14ac:dyDescent="0.3">
      <c r="A111" s="80" t="s">
        <v>29</v>
      </c>
      <c r="B111" s="132" t="s">
        <v>615</v>
      </c>
      <c r="C111" s="125">
        <v>2</v>
      </c>
      <c r="D111" s="135">
        <v>3178373.2</v>
      </c>
      <c r="G111">
        <v>0</v>
      </c>
      <c r="H111" s="54">
        <v>2</v>
      </c>
      <c r="I111" s="54">
        <v>2259912.2799999998</v>
      </c>
      <c r="J111" s="54">
        <v>0</v>
      </c>
      <c r="K111" s="55">
        <f t="shared" si="0"/>
        <v>2259912.2799999998</v>
      </c>
    </row>
    <row r="112" spans="1:15" ht="33.75" customHeight="1" x14ac:dyDescent="0.3">
      <c r="A112" s="80" t="s">
        <v>31</v>
      </c>
      <c r="B112" s="79" t="s">
        <v>64</v>
      </c>
      <c r="C112" s="125">
        <v>47</v>
      </c>
      <c r="D112" s="92">
        <v>260241669.05000001</v>
      </c>
      <c r="G112">
        <v>13</v>
      </c>
      <c r="H112" s="54">
        <v>43</v>
      </c>
      <c r="I112" s="54">
        <v>181248373.84999999</v>
      </c>
      <c r="J112" s="54">
        <v>59091086.299999997</v>
      </c>
      <c r="K112" s="55">
        <f t="shared" si="0"/>
        <v>240339460.14999998</v>
      </c>
    </row>
    <row r="113" spans="1:12" ht="33.75" customHeight="1" x14ac:dyDescent="0.3">
      <c r="A113" s="80" t="s">
        <v>33</v>
      </c>
      <c r="B113" s="79" t="s">
        <v>36</v>
      </c>
      <c r="C113" s="125">
        <v>41</v>
      </c>
      <c r="D113" s="92">
        <v>193435597.71000001</v>
      </c>
      <c r="G113">
        <v>9</v>
      </c>
      <c r="H113" s="54">
        <v>17</v>
      </c>
      <c r="I113" s="54">
        <v>81089103.769999996</v>
      </c>
      <c r="J113" s="54">
        <v>26916973.559999999</v>
      </c>
      <c r="K113" s="55">
        <f t="shared" si="0"/>
        <v>108006077.33</v>
      </c>
      <c r="L113" s="54"/>
    </row>
    <row r="114" spans="1:12" ht="33.75" customHeight="1" x14ac:dyDescent="0.3">
      <c r="A114" s="80" t="s">
        <v>35</v>
      </c>
      <c r="B114" s="79" t="s">
        <v>66</v>
      </c>
      <c r="C114" s="125">
        <v>12</v>
      </c>
      <c r="D114" s="92">
        <v>70063241.459999993</v>
      </c>
      <c r="G114">
        <v>9</v>
      </c>
      <c r="H114" s="54">
        <v>8</v>
      </c>
      <c r="I114" s="54">
        <v>42929369.57</v>
      </c>
      <c r="J114" s="54">
        <v>3934632.72</v>
      </c>
      <c r="K114" s="55">
        <f t="shared" si="0"/>
        <v>46864002.289999999</v>
      </c>
      <c r="L114" s="54"/>
    </row>
    <row r="115" spans="1:12" ht="33.75" customHeight="1" x14ac:dyDescent="0.3">
      <c r="A115" s="80" t="s">
        <v>231</v>
      </c>
      <c r="B115" s="79" t="s">
        <v>619</v>
      </c>
      <c r="C115" s="125">
        <v>2</v>
      </c>
      <c r="D115" s="92">
        <v>3022427.54</v>
      </c>
      <c r="H115" s="54"/>
      <c r="I115" s="54"/>
      <c r="J115" s="54"/>
      <c r="K115" s="55"/>
      <c r="L115" s="54"/>
    </row>
    <row r="116" spans="1:12" ht="33.75" customHeight="1" x14ac:dyDescent="0.3">
      <c r="A116" s="80" t="s">
        <v>232</v>
      </c>
      <c r="B116" s="79" t="s">
        <v>40</v>
      </c>
      <c r="C116" s="125">
        <v>6</v>
      </c>
      <c r="D116" s="92">
        <v>17786345.780000001</v>
      </c>
      <c r="H116" s="54"/>
      <c r="I116" s="54"/>
      <c r="J116" s="54"/>
      <c r="K116" s="55"/>
      <c r="L116" s="54"/>
    </row>
    <row r="117" spans="1:12" ht="33.75" customHeight="1" x14ac:dyDescent="0.3">
      <c r="A117" s="80" t="s">
        <v>233</v>
      </c>
      <c r="B117" s="79" t="s">
        <v>68</v>
      </c>
      <c r="C117" s="125">
        <v>1</v>
      </c>
      <c r="D117" s="92">
        <v>2064357.16</v>
      </c>
      <c r="H117" s="54"/>
      <c r="I117" s="54"/>
      <c r="J117" s="54"/>
      <c r="K117" s="55"/>
      <c r="L117" s="54"/>
    </row>
    <row r="118" spans="1:12" ht="33.75" customHeight="1" x14ac:dyDescent="0.3">
      <c r="A118" s="80" t="s">
        <v>43</v>
      </c>
      <c r="B118" s="79" t="s">
        <v>583</v>
      </c>
      <c r="C118" s="125">
        <v>1</v>
      </c>
      <c r="D118" s="92">
        <v>613729.31000000006</v>
      </c>
      <c r="H118" s="54"/>
      <c r="I118" s="54"/>
      <c r="J118" s="54"/>
      <c r="K118" s="55"/>
      <c r="L118" s="54"/>
    </row>
    <row r="119" spans="1:12" ht="33.75" customHeight="1" x14ac:dyDescent="0.3">
      <c r="A119" s="80" t="s">
        <v>45</v>
      </c>
      <c r="B119" s="79" t="s">
        <v>44</v>
      </c>
      <c r="C119" s="125">
        <v>4</v>
      </c>
      <c r="D119" s="92">
        <v>13265729.220000001</v>
      </c>
      <c r="H119" s="54"/>
      <c r="I119" s="54"/>
      <c r="J119" s="54"/>
      <c r="K119" s="55"/>
      <c r="L119" s="54"/>
    </row>
    <row r="120" spans="1:12" ht="33.75" customHeight="1" x14ac:dyDescent="0.3">
      <c r="A120" s="80" t="s">
        <v>47</v>
      </c>
      <c r="B120" s="79" t="s">
        <v>50</v>
      </c>
      <c r="C120" s="125">
        <v>9</v>
      </c>
      <c r="D120" s="92">
        <v>68384915.849999994</v>
      </c>
      <c r="H120" s="54"/>
      <c r="I120" s="54"/>
      <c r="J120" s="54"/>
      <c r="K120" s="55"/>
      <c r="L120" s="54"/>
    </row>
    <row r="121" spans="1:12" ht="33.75" customHeight="1" x14ac:dyDescent="0.3">
      <c r="A121" s="80" t="s">
        <v>49</v>
      </c>
      <c r="B121" s="79" t="s">
        <v>52</v>
      </c>
      <c r="C121" s="125">
        <v>37</v>
      </c>
      <c r="D121" s="92">
        <v>259459858.06</v>
      </c>
      <c r="H121" s="54"/>
      <c r="I121" s="54"/>
      <c r="J121" s="54"/>
      <c r="K121" s="55"/>
      <c r="L121" s="54"/>
    </row>
    <row r="122" spans="1:12" ht="33.75" customHeight="1" x14ac:dyDescent="0.3">
      <c r="A122" s="80" t="s">
        <v>51</v>
      </c>
      <c r="B122" s="79" t="s">
        <v>54</v>
      </c>
      <c r="C122" s="125">
        <v>3</v>
      </c>
      <c r="D122" s="92">
        <v>6056317.21</v>
      </c>
      <c r="H122" s="54"/>
      <c r="I122" s="54"/>
      <c r="J122" s="54"/>
      <c r="K122" s="55"/>
      <c r="L122" s="54"/>
    </row>
    <row r="123" spans="1:12" ht="33.75" customHeight="1" x14ac:dyDescent="0.3">
      <c r="A123" s="80" t="s">
        <v>53</v>
      </c>
      <c r="B123" s="79" t="s">
        <v>56</v>
      </c>
      <c r="C123" s="125">
        <v>2</v>
      </c>
      <c r="D123" s="92">
        <v>3711917.38</v>
      </c>
      <c r="H123" s="54"/>
      <c r="I123" s="54"/>
      <c r="J123" s="54"/>
      <c r="K123" s="55"/>
      <c r="L123" s="54"/>
    </row>
    <row r="124" spans="1:12" ht="33.75" customHeight="1" x14ac:dyDescent="0.3">
      <c r="A124" s="80" t="s">
        <v>55</v>
      </c>
      <c r="B124" s="79" t="s">
        <v>69</v>
      </c>
      <c r="C124" s="125">
        <v>6</v>
      </c>
      <c r="D124" s="92">
        <v>28360798.530000001</v>
      </c>
      <c r="H124" s="54"/>
      <c r="I124" s="54"/>
      <c r="J124" s="54"/>
      <c r="K124" s="55"/>
      <c r="L124" s="54"/>
    </row>
    <row r="125" spans="1:12" ht="33.75" customHeight="1" x14ac:dyDescent="0.3">
      <c r="A125" s="76"/>
      <c r="B125" s="75" t="s">
        <v>59</v>
      </c>
      <c r="C125" s="94">
        <f>SUM(C108:C124)</f>
        <v>217</v>
      </c>
      <c r="D125" s="95">
        <f>SUM(D108:D124)</f>
        <v>1142925429.5</v>
      </c>
      <c r="H125" s="54"/>
      <c r="I125" s="54"/>
      <c r="J125" s="54"/>
      <c r="K125" s="55"/>
      <c r="L125" s="54"/>
    </row>
    <row r="126" spans="1:12" ht="18" x14ac:dyDescent="0.25">
      <c r="A126" s="4" t="s">
        <v>70</v>
      </c>
      <c r="B126" s="33"/>
      <c r="H126" s="55"/>
    </row>
    <row r="129" spans="1:4" ht="18" x14ac:dyDescent="0.25">
      <c r="D129" s="34" t="s">
        <v>211</v>
      </c>
    </row>
    <row r="130" spans="1:4" ht="18" x14ac:dyDescent="0.25">
      <c r="D130" s="24" t="s">
        <v>72</v>
      </c>
    </row>
    <row r="131" spans="1:4" ht="18" x14ac:dyDescent="0.25">
      <c r="D131" s="24" t="s">
        <v>73</v>
      </c>
    </row>
    <row r="132" spans="1:4" ht="18" x14ac:dyDescent="0.25">
      <c r="D132" s="24" t="s">
        <v>74</v>
      </c>
    </row>
    <row r="133" spans="1:4" ht="18" x14ac:dyDescent="0.25">
      <c r="D133" s="24"/>
    </row>
    <row r="134" spans="1:4" ht="18.75" x14ac:dyDescent="0.3">
      <c r="A134" s="36"/>
    </row>
    <row r="135" spans="1:4" ht="15.75" customHeight="1" x14ac:dyDescent="0.3">
      <c r="A135" s="6"/>
    </row>
    <row r="136" spans="1:4" ht="15.75" customHeight="1" x14ac:dyDescent="0.3">
      <c r="A136" s="6"/>
    </row>
    <row r="137" spans="1:4" ht="15.75" customHeight="1" x14ac:dyDescent="0.3">
      <c r="A137" s="6"/>
    </row>
    <row r="138" spans="1:4" ht="18.75" x14ac:dyDescent="0.3">
      <c r="A138" s="6"/>
    </row>
  </sheetData>
  <mergeCells count="2">
    <mergeCell ref="B27:D27"/>
    <mergeCell ref="A100:E100"/>
  </mergeCells>
  <phoneticPr fontId="31" type="noConversion"/>
  <pageMargins left="0.31" right="0.17" top="0.45" bottom="1.0766666666666667" header="0.2" footer="0.17"/>
  <pageSetup paperSize="9" scale="76" orientation="portrait" horizontalDpi="4294967293" verticalDpi="4294967293" r:id="rId1"/>
  <headerFooter>
    <oddHeader>&amp;C&amp;"Arial,Regular"&amp;14RESTRICTED</oddHeader>
    <oddFooter>&amp;C&amp;"Arial,Regular"&amp;14 3RESTRICTED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41"/>
  <sheetViews>
    <sheetView tabSelected="1" topLeftCell="A122" zoomScale="109" zoomScaleNormal="120" zoomScaleSheetLayoutView="90" zoomScalePageLayoutView="120" workbookViewId="0">
      <selection activeCell="G124" sqref="G124"/>
    </sheetView>
  </sheetViews>
  <sheetFormatPr defaultColWidth="8.85546875" defaultRowHeight="15" x14ac:dyDescent="0.25"/>
  <cols>
    <col min="1" max="1" width="11" customWidth="1"/>
    <col min="2" max="2" width="50.42578125" customWidth="1"/>
    <col min="3" max="3" width="26" customWidth="1"/>
    <col min="4" max="4" width="54.140625" customWidth="1"/>
    <col min="5" max="5" width="9.42578125" customWidth="1"/>
    <col min="6" max="6" width="10.7109375" hidden="1" customWidth="1"/>
    <col min="7" max="7" width="8" customWidth="1"/>
    <col min="8" max="8" width="23" customWidth="1"/>
    <col min="9" max="9" width="24.7109375" customWidth="1"/>
    <col min="10" max="10" width="24.42578125" customWidth="1"/>
    <col min="11" max="11" width="19" customWidth="1"/>
    <col min="12" max="12" width="21.42578125" customWidth="1"/>
    <col min="13" max="13" width="20.42578125" bestFit="1" customWidth="1"/>
    <col min="15" max="15" width="20.42578125" bestFit="1" customWidth="1"/>
  </cols>
  <sheetData>
    <row r="1" spans="1:8" ht="18.75" x14ac:dyDescent="0.3">
      <c r="B1" s="6"/>
      <c r="C1" s="6"/>
      <c r="D1" s="178" t="s">
        <v>0</v>
      </c>
      <c r="E1" s="6"/>
      <c r="F1" s="6"/>
      <c r="G1" s="6"/>
      <c r="H1" s="6"/>
    </row>
    <row r="2" spans="1:8" ht="18.75" x14ac:dyDescent="0.3">
      <c r="B2" s="6"/>
      <c r="C2" s="6"/>
      <c r="D2" s="178" t="s">
        <v>1</v>
      </c>
      <c r="E2" s="6"/>
      <c r="F2" s="6"/>
      <c r="G2" s="6"/>
      <c r="H2" s="6"/>
    </row>
    <row r="3" spans="1:8" ht="18.75" x14ac:dyDescent="0.3">
      <c r="B3" s="6"/>
      <c r="C3" s="6"/>
      <c r="D3" s="178" t="s">
        <v>2</v>
      </c>
      <c r="E3" s="6"/>
      <c r="F3" s="6"/>
      <c r="G3" s="6"/>
      <c r="H3" s="6"/>
    </row>
    <row r="4" spans="1:8" ht="18.75" x14ac:dyDescent="0.3">
      <c r="B4" s="6"/>
      <c r="C4" s="6"/>
      <c r="D4" s="178" t="s">
        <v>3</v>
      </c>
      <c r="E4" s="6"/>
      <c r="F4" s="6"/>
      <c r="G4" s="6"/>
      <c r="H4" s="6"/>
    </row>
    <row r="5" spans="1:8" ht="18.75" x14ac:dyDescent="0.3">
      <c r="B5" s="6"/>
      <c r="C5" s="6"/>
      <c r="D5" s="178" t="s">
        <v>4</v>
      </c>
      <c r="E5" s="6"/>
      <c r="F5" s="6"/>
      <c r="G5" s="6"/>
      <c r="H5" s="6"/>
    </row>
    <row r="6" spans="1:8" ht="18.75" x14ac:dyDescent="0.3">
      <c r="A6" s="136" t="s">
        <v>172</v>
      </c>
      <c r="B6" s="179"/>
      <c r="C6" s="6"/>
      <c r="D6" s="178" t="s">
        <v>6</v>
      </c>
      <c r="E6" s="6"/>
      <c r="F6" s="6"/>
      <c r="G6" s="6"/>
      <c r="H6" s="6"/>
    </row>
    <row r="7" spans="1:8" ht="18.75" x14ac:dyDescent="0.3">
      <c r="B7" s="6"/>
      <c r="C7" s="6"/>
      <c r="D7" s="180" t="s">
        <v>677</v>
      </c>
      <c r="E7" s="6"/>
      <c r="F7" s="6"/>
      <c r="G7" s="6"/>
      <c r="H7" s="6"/>
    </row>
    <row r="8" spans="1:8" ht="20.25" x14ac:dyDescent="0.3">
      <c r="A8" s="140" t="s">
        <v>638</v>
      </c>
      <c r="B8" s="6"/>
      <c r="C8" s="6"/>
      <c r="D8" s="6"/>
      <c r="E8" s="6"/>
      <c r="F8" s="6"/>
      <c r="G8" s="6"/>
      <c r="H8" s="6"/>
    </row>
    <row r="9" spans="1:8" ht="20.25" x14ac:dyDescent="0.3">
      <c r="A9" s="140" t="s">
        <v>8</v>
      </c>
      <c r="B9" s="6"/>
      <c r="C9" s="6"/>
      <c r="D9" s="6"/>
      <c r="E9" s="6"/>
      <c r="F9" s="6"/>
      <c r="G9" s="6"/>
      <c r="H9" s="6"/>
    </row>
    <row r="10" spans="1:8" ht="20.25" x14ac:dyDescent="0.3">
      <c r="A10" s="140" t="s">
        <v>637</v>
      </c>
      <c r="B10" s="6"/>
      <c r="C10" s="6"/>
      <c r="D10" s="6"/>
      <c r="E10" s="6"/>
      <c r="F10" s="6"/>
      <c r="G10" s="6"/>
      <c r="H10" s="6"/>
    </row>
    <row r="11" spans="1:8" ht="20.25" x14ac:dyDescent="0.3">
      <c r="A11" s="140" t="s">
        <v>661</v>
      </c>
      <c r="B11" s="6"/>
      <c r="C11" s="6"/>
      <c r="D11" s="6"/>
      <c r="E11" s="6"/>
      <c r="F11" s="6"/>
      <c r="G11" s="6"/>
      <c r="H11" s="6"/>
    </row>
    <row r="12" spans="1:8" ht="10.35" customHeight="1" x14ac:dyDescent="0.35">
      <c r="A12" s="138"/>
      <c r="B12" s="6"/>
      <c r="C12" s="6"/>
      <c r="D12" s="6"/>
      <c r="E12" s="6"/>
      <c r="F12" s="6"/>
      <c r="G12" s="6"/>
      <c r="H12" s="6"/>
    </row>
    <row r="13" spans="1:8" ht="19.5" x14ac:dyDescent="0.3">
      <c r="A13" s="149" t="s">
        <v>10</v>
      </c>
      <c r="B13" s="5"/>
      <c r="C13" s="6"/>
      <c r="D13" s="6"/>
      <c r="E13" s="6"/>
      <c r="F13" s="6"/>
      <c r="G13" s="6"/>
      <c r="H13" s="6"/>
    </row>
    <row r="14" spans="1:8" ht="19.5" x14ac:dyDescent="0.3">
      <c r="A14" s="149" t="s">
        <v>11</v>
      </c>
      <c r="B14" s="5"/>
      <c r="C14" s="6"/>
      <c r="D14" s="6"/>
      <c r="E14" s="6"/>
      <c r="F14" s="6"/>
      <c r="G14" s="6"/>
      <c r="H14" s="6"/>
    </row>
    <row r="15" spans="1:8" ht="10.5" customHeight="1" x14ac:dyDescent="0.3">
      <c r="A15" s="149"/>
      <c r="B15" s="5"/>
      <c r="C15" s="6"/>
      <c r="D15" s="6"/>
      <c r="E15" s="6"/>
      <c r="F15" s="6"/>
      <c r="G15" s="6"/>
      <c r="H15" s="6"/>
    </row>
    <row r="16" spans="1:8" ht="19.5" x14ac:dyDescent="0.3">
      <c r="A16" s="151" t="s">
        <v>635</v>
      </c>
      <c r="B16" s="6"/>
      <c r="C16" s="6"/>
      <c r="D16" s="6"/>
      <c r="E16" s="6"/>
      <c r="F16" s="6"/>
      <c r="G16" s="6"/>
      <c r="H16" s="6"/>
    </row>
    <row r="17" spans="1:9" ht="19.5" x14ac:dyDescent="0.3">
      <c r="A17" s="152" t="s">
        <v>668</v>
      </c>
      <c r="B17" s="181"/>
      <c r="C17" s="6"/>
      <c r="D17" s="6"/>
      <c r="E17" s="6"/>
      <c r="F17" s="6"/>
      <c r="G17" s="6"/>
      <c r="H17" s="6"/>
      <c r="I17" s="137"/>
    </row>
    <row r="18" spans="1:9" ht="19.5" x14ac:dyDescent="0.3">
      <c r="A18" s="152" t="s">
        <v>657</v>
      </c>
      <c r="B18" s="181"/>
      <c r="C18" s="6"/>
      <c r="D18" s="6"/>
      <c r="E18" s="6"/>
      <c r="F18" s="6"/>
      <c r="G18" s="6"/>
      <c r="H18" s="6"/>
    </row>
    <row r="19" spans="1:9" ht="19.5" customHeight="1" x14ac:dyDescent="0.3">
      <c r="A19" s="150" t="s">
        <v>636</v>
      </c>
      <c r="B19" s="6"/>
      <c r="C19" s="6"/>
      <c r="D19" s="6"/>
      <c r="E19" s="6"/>
      <c r="F19" s="6"/>
      <c r="G19" s="6"/>
      <c r="H19" s="6"/>
    </row>
    <row r="20" spans="1:9" ht="15" customHeight="1" x14ac:dyDescent="0.3">
      <c r="A20" s="150"/>
      <c r="B20" s="6"/>
      <c r="C20" s="6"/>
      <c r="D20" s="6"/>
      <c r="E20" s="6"/>
      <c r="F20" s="6"/>
      <c r="G20" s="6"/>
      <c r="H20" s="6"/>
    </row>
    <row r="21" spans="1:9" ht="19.5" x14ac:dyDescent="0.3">
      <c r="A21" s="153" t="s">
        <v>658</v>
      </c>
      <c r="B21" s="5"/>
      <c r="C21" s="6"/>
      <c r="D21" s="6"/>
      <c r="E21" s="6"/>
      <c r="F21" s="6"/>
      <c r="G21" s="6"/>
      <c r="H21" s="6"/>
    </row>
    <row r="22" spans="1:9" ht="10.5" customHeight="1" x14ac:dyDescent="0.3">
      <c r="A22" s="149" t="s">
        <v>14</v>
      </c>
      <c r="B22" s="5"/>
      <c r="C22" s="6"/>
      <c r="D22" s="6"/>
      <c r="E22" s="6"/>
      <c r="F22" s="6"/>
      <c r="G22" s="6"/>
      <c r="H22" s="6"/>
    </row>
    <row r="23" spans="1:9" ht="19.5" x14ac:dyDescent="0.3">
      <c r="A23" s="149" t="s">
        <v>666</v>
      </c>
      <c r="B23" s="6"/>
      <c r="C23" s="6"/>
      <c r="D23" s="6"/>
      <c r="E23" s="6"/>
      <c r="F23" s="6"/>
      <c r="G23" s="6"/>
      <c r="H23" s="6"/>
    </row>
    <row r="24" spans="1:9" ht="19.5" x14ac:dyDescent="0.3">
      <c r="A24" s="149"/>
      <c r="B24" s="6" t="s">
        <v>662</v>
      </c>
      <c r="C24" s="6"/>
      <c r="D24" s="6"/>
      <c r="E24" s="6"/>
      <c r="F24" s="6"/>
      <c r="G24" s="6"/>
      <c r="H24" s="6"/>
    </row>
    <row r="25" spans="1:9" ht="19.5" x14ac:dyDescent="0.3">
      <c r="A25" s="154"/>
      <c r="B25" s="6" t="s">
        <v>663</v>
      </c>
      <c r="C25" s="6"/>
      <c r="D25" s="6"/>
      <c r="E25" s="6"/>
      <c r="F25" s="6"/>
      <c r="G25" s="6"/>
      <c r="H25" s="6"/>
    </row>
    <row r="26" spans="1:9" ht="19.5" x14ac:dyDescent="0.3">
      <c r="A26" s="154"/>
      <c r="B26" s="6" t="s">
        <v>664</v>
      </c>
      <c r="C26" s="6"/>
      <c r="D26" s="6"/>
      <c r="E26" s="6"/>
      <c r="F26" s="6"/>
      <c r="G26" s="6"/>
      <c r="H26" s="6"/>
    </row>
    <row r="27" spans="1:9" ht="19.5" x14ac:dyDescent="0.3">
      <c r="A27" s="154"/>
      <c r="B27" s="121" t="s">
        <v>656</v>
      </c>
      <c r="C27" s="6"/>
      <c r="D27" s="6"/>
      <c r="E27" s="6"/>
      <c r="F27" s="6"/>
      <c r="G27" s="6"/>
      <c r="H27" s="6"/>
    </row>
    <row r="28" spans="1:9" ht="19.5" x14ac:dyDescent="0.3">
      <c r="A28" s="154"/>
      <c r="B28" s="121"/>
      <c r="C28" s="6"/>
      <c r="D28" s="6"/>
      <c r="E28" s="6"/>
      <c r="F28" s="6"/>
      <c r="G28" s="6"/>
      <c r="H28" s="6"/>
    </row>
    <row r="29" spans="1:9" ht="19.5" x14ac:dyDescent="0.3">
      <c r="A29" s="149" t="s">
        <v>665</v>
      </c>
      <c r="B29" s="121"/>
      <c r="C29" s="6"/>
      <c r="D29" s="6"/>
      <c r="E29" s="6"/>
      <c r="F29" s="6"/>
      <c r="G29" s="6"/>
      <c r="H29" s="6"/>
    </row>
    <row r="30" spans="1:9" ht="19.5" x14ac:dyDescent="0.3">
      <c r="A30" s="149"/>
      <c r="B30" s="121"/>
      <c r="C30" s="6"/>
      <c r="D30" s="6"/>
      <c r="E30" s="6"/>
      <c r="F30" s="6"/>
      <c r="G30" s="6"/>
      <c r="H30" s="6"/>
    </row>
    <row r="31" spans="1:9" ht="19.5" x14ac:dyDescent="0.3">
      <c r="A31" s="154"/>
      <c r="B31" s="191" t="s">
        <v>669</v>
      </c>
      <c r="C31" s="191"/>
      <c r="D31" s="191"/>
      <c r="E31" s="6"/>
      <c r="F31" s="6"/>
      <c r="G31" s="6"/>
      <c r="H31" s="6"/>
    </row>
    <row r="32" spans="1:9" ht="19.5" x14ac:dyDescent="0.3">
      <c r="A32" s="154"/>
      <c r="B32" s="6" t="s">
        <v>673</v>
      </c>
      <c r="C32" s="6"/>
      <c r="D32" s="6"/>
      <c r="E32" s="6"/>
      <c r="F32" s="6"/>
      <c r="G32" s="6"/>
      <c r="H32" s="6"/>
    </row>
    <row r="33" spans="1:9" ht="19.5" x14ac:dyDescent="0.3">
      <c r="A33" s="154"/>
      <c r="B33" s="6" t="s">
        <v>674</v>
      </c>
      <c r="C33" s="6"/>
      <c r="D33" s="6"/>
      <c r="E33" s="6"/>
      <c r="F33" s="6"/>
      <c r="G33" s="6"/>
      <c r="H33" s="6"/>
    </row>
    <row r="34" spans="1:9" ht="18.75" customHeight="1" x14ac:dyDescent="0.3">
      <c r="A34" s="150"/>
      <c r="B34" s="6" t="s">
        <v>14</v>
      </c>
      <c r="C34" s="6"/>
      <c r="D34" s="6"/>
      <c r="E34" s="6"/>
      <c r="F34" s="6"/>
      <c r="G34" s="6"/>
      <c r="H34" s="6"/>
    </row>
    <row r="35" spans="1:9" ht="18.75" customHeight="1" x14ac:dyDescent="0.3">
      <c r="B35" s="6"/>
      <c r="C35" s="6"/>
      <c r="D35" s="6"/>
      <c r="E35" s="6"/>
      <c r="F35" s="6"/>
      <c r="G35" s="6"/>
      <c r="H35" s="6"/>
    </row>
    <row r="36" spans="1:9" ht="18.75" x14ac:dyDescent="0.3">
      <c r="A36" s="139" t="s">
        <v>667</v>
      </c>
      <c r="B36" s="6"/>
      <c r="C36" s="6"/>
      <c r="D36" s="157"/>
      <c r="E36" s="6"/>
      <c r="F36" s="6"/>
      <c r="G36" s="6"/>
      <c r="H36" s="6"/>
    </row>
    <row r="37" spans="1:9" ht="9.75" customHeight="1" x14ac:dyDescent="0.3">
      <c r="A37" s="6"/>
      <c r="B37" s="6"/>
      <c r="C37" s="6"/>
      <c r="D37" s="157" t="s">
        <v>212</v>
      </c>
      <c r="E37" s="6"/>
      <c r="F37" s="6"/>
      <c r="G37" s="6"/>
      <c r="H37" s="6"/>
    </row>
    <row r="38" spans="1:9" ht="22.5" customHeight="1" x14ac:dyDescent="0.3">
      <c r="A38" s="156" t="s">
        <v>16</v>
      </c>
      <c r="B38" s="156" t="s">
        <v>639</v>
      </c>
      <c r="C38" s="156" t="s">
        <v>18</v>
      </c>
      <c r="D38" s="158" t="s">
        <v>647</v>
      </c>
      <c r="E38" s="6"/>
      <c r="F38" s="6"/>
      <c r="G38" s="6"/>
      <c r="H38" s="6"/>
      <c r="I38" s="148"/>
    </row>
    <row r="39" spans="1:9" ht="22.5" customHeight="1" x14ac:dyDescent="0.3">
      <c r="A39" s="141" t="s">
        <v>20</v>
      </c>
      <c r="B39" s="141" t="s">
        <v>21</v>
      </c>
      <c r="C39" s="141" t="s">
        <v>643</v>
      </c>
      <c r="D39" s="160" t="s">
        <v>23</v>
      </c>
      <c r="E39" s="6"/>
      <c r="F39" s="6"/>
      <c r="G39" s="6"/>
      <c r="H39" s="6"/>
      <c r="I39" s="54"/>
    </row>
    <row r="40" spans="1:9" ht="22.5" customHeight="1" x14ac:dyDescent="0.3">
      <c r="A40" s="69" t="s">
        <v>224</v>
      </c>
      <c r="B40" s="83" t="s">
        <v>321</v>
      </c>
      <c r="C40" s="129">
        <v>658</v>
      </c>
      <c r="D40" s="61">
        <v>80661668.120000005</v>
      </c>
      <c r="E40" s="159"/>
      <c r="F40" s="67"/>
      <c r="G40" s="6"/>
      <c r="H40" s="182"/>
      <c r="I40" s="54"/>
    </row>
    <row r="41" spans="1:9" ht="22.5" customHeight="1" x14ac:dyDescent="0.3">
      <c r="A41" s="69" t="s">
        <v>225</v>
      </c>
      <c r="B41" s="83" t="s">
        <v>641</v>
      </c>
      <c r="C41" s="129">
        <v>7115</v>
      </c>
      <c r="D41" s="61">
        <v>1271550077.8499999</v>
      </c>
      <c r="E41" s="159"/>
      <c r="F41" s="67"/>
      <c r="G41" s="6"/>
      <c r="H41" s="182"/>
      <c r="I41" s="54"/>
    </row>
    <row r="42" spans="1:9" ht="22.5" customHeight="1" x14ac:dyDescent="0.3">
      <c r="A42" s="69" t="s">
        <v>226</v>
      </c>
      <c r="B42" s="83" t="s">
        <v>322</v>
      </c>
      <c r="C42" s="129">
        <v>3290</v>
      </c>
      <c r="D42" s="61">
        <v>255739990.34</v>
      </c>
      <c r="E42" s="159"/>
      <c r="F42" s="67"/>
      <c r="G42" s="6"/>
      <c r="H42" s="182"/>
      <c r="I42" s="55"/>
    </row>
    <row r="43" spans="1:9" ht="22.5" customHeight="1" x14ac:dyDescent="0.3">
      <c r="A43" s="69" t="s">
        <v>227</v>
      </c>
      <c r="B43" s="83" t="s">
        <v>323</v>
      </c>
      <c r="C43" s="129">
        <v>2950</v>
      </c>
      <c r="D43" s="61">
        <v>255043924.93000001</v>
      </c>
      <c r="E43" s="159"/>
      <c r="F43" s="67"/>
      <c r="G43" s="6"/>
      <c r="H43" s="183"/>
      <c r="I43" s="55"/>
    </row>
    <row r="44" spans="1:9" ht="22.5" customHeight="1" x14ac:dyDescent="0.3">
      <c r="A44" s="69" t="s">
        <v>228</v>
      </c>
      <c r="B44" s="83" t="s">
        <v>324</v>
      </c>
      <c r="C44" s="129">
        <v>385</v>
      </c>
      <c r="D44" s="61">
        <v>73482677.659999996</v>
      </c>
      <c r="E44" s="159"/>
      <c r="F44" s="67"/>
      <c r="G44" s="6"/>
      <c r="H44" s="182"/>
      <c r="I44" s="55"/>
    </row>
    <row r="45" spans="1:9" ht="22.5" customHeight="1" x14ac:dyDescent="0.3">
      <c r="A45" s="69" t="s">
        <v>229</v>
      </c>
      <c r="B45" s="83" t="s">
        <v>325</v>
      </c>
      <c r="C45" s="129">
        <v>1099</v>
      </c>
      <c r="D45" s="61">
        <v>101460677.66</v>
      </c>
      <c r="E45" s="159"/>
      <c r="F45" s="67"/>
      <c r="G45" s="6"/>
      <c r="H45" s="182"/>
    </row>
    <row r="46" spans="1:9" ht="22.5" customHeight="1" x14ac:dyDescent="0.3">
      <c r="A46" s="69" t="s">
        <v>230</v>
      </c>
      <c r="B46" s="83" t="s">
        <v>326</v>
      </c>
      <c r="C46" s="129">
        <v>1460</v>
      </c>
      <c r="D46" s="61">
        <v>112728754.98999999</v>
      </c>
      <c r="E46" s="159"/>
      <c r="F46" s="67"/>
      <c r="G46" s="6"/>
      <c r="H46" s="182"/>
    </row>
    <row r="47" spans="1:9" ht="22.5" customHeight="1" x14ac:dyDescent="0.3">
      <c r="A47" s="69" t="s">
        <v>231</v>
      </c>
      <c r="B47" s="83" t="s">
        <v>327</v>
      </c>
      <c r="C47" s="129">
        <v>8830</v>
      </c>
      <c r="D47" s="61">
        <v>611837836.61000001</v>
      </c>
      <c r="E47" s="159"/>
      <c r="F47" s="67"/>
      <c r="G47" s="6"/>
      <c r="H47" s="182"/>
    </row>
    <row r="48" spans="1:9" ht="22.5" customHeight="1" x14ac:dyDescent="0.3">
      <c r="A48" s="69" t="s">
        <v>232</v>
      </c>
      <c r="B48" s="83" t="s">
        <v>328</v>
      </c>
      <c r="C48" s="129">
        <v>1919</v>
      </c>
      <c r="D48" s="61">
        <v>137490282.33000001</v>
      </c>
      <c r="E48" s="159"/>
      <c r="F48" s="67"/>
      <c r="G48" s="6"/>
      <c r="H48" s="182"/>
    </row>
    <row r="49" spans="1:9" ht="22.5" customHeight="1" x14ac:dyDescent="0.3">
      <c r="A49" s="69">
        <v>10</v>
      </c>
      <c r="B49" s="83" t="s">
        <v>329</v>
      </c>
      <c r="C49" s="129">
        <v>3074</v>
      </c>
      <c r="D49" s="61">
        <v>249306132.38</v>
      </c>
      <c r="E49" s="159"/>
      <c r="F49" s="67"/>
      <c r="G49" s="6"/>
      <c r="H49" s="6"/>
    </row>
    <row r="50" spans="1:9" ht="22.5" customHeight="1" x14ac:dyDescent="0.3">
      <c r="A50" s="69" t="s">
        <v>234</v>
      </c>
      <c r="B50" s="83" t="s">
        <v>642</v>
      </c>
      <c r="C50" s="129">
        <v>3096</v>
      </c>
      <c r="D50" s="59">
        <v>241757896.91</v>
      </c>
      <c r="E50" s="159"/>
      <c r="F50" s="67"/>
      <c r="G50" s="6"/>
      <c r="H50" s="182"/>
    </row>
    <row r="51" spans="1:9" ht="26.25" customHeight="1" x14ac:dyDescent="0.3">
      <c r="A51" s="69" t="s">
        <v>223</v>
      </c>
      <c r="B51" s="83" t="s">
        <v>331</v>
      </c>
      <c r="C51" s="129">
        <v>178</v>
      </c>
      <c r="D51" s="61">
        <v>21150640.5</v>
      </c>
      <c r="E51" s="159"/>
      <c r="F51" s="67"/>
      <c r="G51" s="6"/>
      <c r="H51" s="182"/>
    </row>
    <row r="52" spans="1:9" ht="21" customHeight="1" x14ac:dyDescent="0.3">
      <c r="A52" s="69" t="s">
        <v>235</v>
      </c>
      <c r="B52" s="83" t="s">
        <v>332</v>
      </c>
      <c r="C52" s="129">
        <v>4412</v>
      </c>
      <c r="D52" s="59">
        <v>362889792.19999999</v>
      </c>
      <c r="E52" s="159"/>
      <c r="F52" s="67"/>
      <c r="G52" s="6"/>
      <c r="H52" s="6"/>
    </row>
    <row r="53" spans="1:9" ht="22.5" customHeight="1" x14ac:dyDescent="0.3">
      <c r="A53" s="69" t="s">
        <v>236</v>
      </c>
      <c r="B53" s="83" t="s">
        <v>333</v>
      </c>
      <c r="C53" s="145">
        <v>1038</v>
      </c>
      <c r="D53" s="161">
        <v>80632974.359999999</v>
      </c>
      <c r="E53" s="159"/>
      <c r="F53" s="67"/>
      <c r="G53" s="6"/>
      <c r="H53" s="182"/>
    </row>
    <row r="54" spans="1:9" ht="22.5" customHeight="1" x14ac:dyDescent="0.3">
      <c r="A54" s="69">
        <v>15</v>
      </c>
      <c r="B54" s="83" t="s">
        <v>334</v>
      </c>
      <c r="C54" s="129">
        <v>889</v>
      </c>
      <c r="D54" s="59">
        <v>116887394.2</v>
      </c>
      <c r="E54" s="159"/>
      <c r="F54" s="67"/>
      <c r="G54" s="6"/>
      <c r="H54" s="6"/>
    </row>
    <row r="55" spans="1:9" ht="22.5" customHeight="1" x14ac:dyDescent="0.3">
      <c r="A55" s="69" t="s">
        <v>238</v>
      </c>
      <c r="B55" s="83" t="s">
        <v>336</v>
      </c>
      <c r="C55" s="129">
        <v>977</v>
      </c>
      <c r="D55" s="61">
        <v>84573244.790000007</v>
      </c>
      <c r="E55" s="159"/>
      <c r="F55" s="67"/>
      <c r="G55" s="6"/>
      <c r="H55" s="6"/>
    </row>
    <row r="56" spans="1:9" ht="22.5" customHeight="1" x14ac:dyDescent="0.3">
      <c r="A56" s="69" t="s">
        <v>239</v>
      </c>
      <c r="B56" s="83" t="s">
        <v>337</v>
      </c>
      <c r="C56" s="129">
        <v>900</v>
      </c>
      <c r="D56" s="61">
        <v>120713026.11</v>
      </c>
      <c r="E56" s="159"/>
      <c r="F56" s="67"/>
      <c r="G56" s="6"/>
      <c r="H56" s="184"/>
    </row>
    <row r="57" spans="1:9" ht="22.5" customHeight="1" x14ac:dyDescent="0.3">
      <c r="A57" s="69" t="s">
        <v>240</v>
      </c>
      <c r="B57" s="83" t="s">
        <v>338</v>
      </c>
      <c r="C57" s="129">
        <v>377</v>
      </c>
      <c r="D57" s="61">
        <v>27233601.800000001</v>
      </c>
      <c r="E57" s="159"/>
      <c r="F57" s="67"/>
      <c r="G57" s="6"/>
      <c r="H57" s="182"/>
    </row>
    <row r="58" spans="1:9" ht="22.5" customHeight="1" x14ac:dyDescent="0.3">
      <c r="A58" s="69" t="s">
        <v>241</v>
      </c>
      <c r="B58" s="83" t="s">
        <v>339</v>
      </c>
      <c r="C58" s="129">
        <v>4897</v>
      </c>
      <c r="D58" s="61">
        <v>488930914.14999998</v>
      </c>
      <c r="E58" s="159"/>
      <c r="F58" s="67"/>
      <c r="G58" s="6"/>
      <c r="H58" s="185"/>
    </row>
    <row r="59" spans="1:9" ht="22.5" customHeight="1" x14ac:dyDescent="0.3">
      <c r="A59" s="69">
        <v>20</v>
      </c>
      <c r="B59" s="83" t="s">
        <v>340</v>
      </c>
      <c r="C59" s="129">
        <v>1373</v>
      </c>
      <c r="D59" s="61">
        <v>137409722.84</v>
      </c>
      <c r="E59" s="159"/>
      <c r="F59" s="67"/>
      <c r="G59" s="6"/>
      <c r="H59" s="182"/>
    </row>
    <row r="60" spans="1:9" ht="22.5" customHeight="1" x14ac:dyDescent="0.3">
      <c r="A60" s="69">
        <v>21</v>
      </c>
      <c r="B60" s="83" t="s">
        <v>341</v>
      </c>
      <c r="C60" s="129">
        <v>623</v>
      </c>
      <c r="D60" s="61">
        <v>50238023.049999997</v>
      </c>
      <c r="E60" s="159"/>
      <c r="F60" s="67"/>
      <c r="G60" s="6"/>
      <c r="H60" s="186"/>
    </row>
    <row r="61" spans="1:9" ht="22.5" customHeight="1" x14ac:dyDescent="0.3">
      <c r="A61" s="69">
        <v>22</v>
      </c>
      <c r="B61" s="83" t="s">
        <v>342</v>
      </c>
      <c r="C61" s="129">
        <v>1308</v>
      </c>
      <c r="D61" s="61">
        <v>105358865.81</v>
      </c>
      <c r="E61" s="159"/>
      <c r="F61" s="67"/>
      <c r="G61" s="6"/>
      <c r="H61" s="182"/>
      <c r="I61" s="54"/>
    </row>
    <row r="62" spans="1:9" ht="22.5" customHeight="1" x14ac:dyDescent="0.3">
      <c r="A62" s="69">
        <v>23</v>
      </c>
      <c r="B62" s="83" t="s">
        <v>343</v>
      </c>
      <c r="C62" s="129">
        <v>3818</v>
      </c>
      <c r="D62" s="61">
        <v>291440800.42000002</v>
      </c>
      <c r="E62" s="159"/>
      <c r="F62" s="67"/>
      <c r="G62" s="6"/>
      <c r="H62" s="182"/>
      <c r="I62" s="54"/>
    </row>
    <row r="63" spans="1:9" ht="22.5" customHeight="1" x14ac:dyDescent="0.3">
      <c r="A63" s="115">
        <v>24</v>
      </c>
      <c r="B63" s="142" t="s">
        <v>344</v>
      </c>
      <c r="C63" s="129">
        <v>1099</v>
      </c>
      <c r="D63" s="144">
        <v>110547546.93000001</v>
      </c>
      <c r="E63" s="187"/>
      <c r="F63" s="6"/>
      <c r="G63" s="6"/>
      <c r="H63" s="183"/>
    </row>
    <row r="64" spans="1:9" ht="22.5" customHeight="1" x14ac:dyDescent="0.3">
      <c r="A64" s="115">
        <v>25</v>
      </c>
      <c r="B64" s="142" t="s">
        <v>345</v>
      </c>
      <c r="C64" s="129">
        <v>11237</v>
      </c>
      <c r="D64" s="81">
        <v>1626054503.1099999</v>
      </c>
      <c r="E64" s="187"/>
      <c r="F64" s="6"/>
      <c r="G64" s="6"/>
      <c r="H64" s="182"/>
    </row>
    <row r="65" spans="1:9" ht="22.5" customHeight="1" x14ac:dyDescent="0.3">
      <c r="A65" s="115">
        <v>26</v>
      </c>
      <c r="B65" s="142" t="s">
        <v>346</v>
      </c>
      <c r="C65" s="129">
        <v>1173</v>
      </c>
      <c r="D65" s="81">
        <v>94172640.409999996</v>
      </c>
      <c r="E65" s="187"/>
      <c r="F65" s="6"/>
      <c r="G65" s="6"/>
      <c r="H65" s="182"/>
    </row>
    <row r="66" spans="1:9" ht="22.5" customHeight="1" x14ac:dyDescent="0.3">
      <c r="A66" s="115">
        <v>27</v>
      </c>
      <c r="B66" s="142" t="s">
        <v>347</v>
      </c>
      <c r="C66" s="129">
        <v>1578</v>
      </c>
      <c r="D66" s="81">
        <v>150311574.62</v>
      </c>
      <c r="E66" s="187"/>
      <c r="F66" s="6"/>
      <c r="G66" s="6"/>
      <c r="H66" s="182"/>
    </row>
    <row r="67" spans="1:9" ht="22.5" customHeight="1" x14ac:dyDescent="0.3">
      <c r="A67" s="115">
        <v>28</v>
      </c>
      <c r="B67" s="142" t="s">
        <v>348</v>
      </c>
      <c r="C67" s="129">
        <v>2245</v>
      </c>
      <c r="D67" s="81">
        <v>194101330.38999999</v>
      </c>
      <c r="E67" s="187"/>
      <c r="F67" s="6"/>
      <c r="G67" s="6"/>
      <c r="H67" s="182"/>
      <c r="I67" s="54"/>
    </row>
    <row r="68" spans="1:9" ht="22.5" customHeight="1" x14ac:dyDescent="0.3">
      <c r="A68" s="115">
        <v>29</v>
      </c>
      <c r="B68" s="142" t="s">
        <v>349</v>
      </c>
      <c r="C68" s="129">
        <v>1819</v>
      </c>
      <c r="D68" s="81">
        <v>150311574.62</v>
      </c>
      <c r="E68" s="187"/>
      <c r="F68" s="6"/>
      <c r="G68" s="6"/>
      <c r="H68" s="186"/>
    </row>
    <row r="69" spans="1:9" ht="22.5" customHeight="1" x14ac:dyDescent="0.3">
      <c r="A69" s="115">
        <v>30</v>
      </c>
      <c r="B69" s="142" t="s">
        <v>350</v>
      </c>
      <c r="C69" s="129">
        <v>1711</v>
      </c>
      <c r="D69" s="81">
        <v>133753397.93000001</v>
      </c>
      <c r="E69" s="187"/>
      <c r="F69" s="6"/>
      <c r="G69" s="6"/>
      <c r="H69" s="183"/>
    </row>
    <row r="70" spans="1:9" ht="22.5" customHeight="1" x14ac:dyDescent="0.3">
      <c r="A70" s="115">
        <v>31</v>
      </c>
      <c r="B70" s="142" t="s">
        <v>351</v>
      </c>
      <c r="C70" s="129">
        <v>4028</v>
      </c>
      <c r="D70" s="81">
        <v>321453200.45999998</v>
      </c>
      <c r="E70" s="187"/>
      <c r="F70" s="6"/>
      <c r="G70" s="6"/>
      <c r="H70" s="182"/>
    </row>
    <row r="71" spans="1:9" ht="22.5" customHeight="1" x14ac:dyDescent="0.3">
      <c r="A71" s="115">
        <v>32</v>
      </c>
      <c r="B71" s="142" t="s">
        <v>352</v>
      </c>
      <c r="C71" s="129">
        <v>4485</v>
      </c>
      <c r="D71" s="81">
        <v>358185421.04000002</v>
      </c>
      <c r="E71" s="187"/>
      <c r="F71" s="6"/>
      <c r="G71" s="6"/>
      <c r="H71" s="182"/>
      <c r="I71" s="54"/>
    </row>
    <row r="72" spans="1:9" ht="22.5" customHeight="1" x14ac:dyDescent="0.3">
      <c r="A72" s="115">
        <v>33</v>
      </c>
      <c r="B72" s="142" t="s">
        <v>353</v>
      </c>
      <c r="C72" s="129">
        <v>1875</v>
      </c>
      <c r="D72" s="81">
        <v>174078490.63</v>
      </c>
      <c r="E72" s="187"/>
      <c r="F72" s="6"/>
      <c r="G72" s="6"/>
      <c r="H72" s="147"/>
      <c r="I72" s="147"/>
    </row>
    <row r="73" spans="1:9" ht="22.5" customHeight="1" x14ac:dyDescent="0.3">
      <c r="A73" s="115">
        <v>34</v>
      </c>
      <c r="B73" s="142" t="s">
        <v>354</v>
      </c>
      <c r="C73" s="129">
        <v>673</v>
      </c>
      <c r="D73" s="81">
        <v>42100122.689999998</v>
      </c>
      <c r="E73" s="187"/>
      <c r="F73" s="6"/>
      <c r="G73" s="6"/>
      <c r="H73" s="188"/>
      <c r="I73" s="54"/>
    </row>
    <row r="74" spans="1:9" ht="22.5" customHeight="1" x14ac:dyDescent="0.3">
      <c r="A74" s="115">
        <v>35</v>
      </c>
      <c r="B74" s="142" t="s">
        <v>355</v>
      </c>
      <c r="C74" s="129">
        <v>924</v>
      </c>
      <c r="D74" s="81">
        <v>69205102.579999998</v>
      </c>
      <c r="E74" s="187"/>
      <c r="F74" s="6"/>
      <c r="G74" s="6"/>
      <c r="H74" s="6"/>
      <c r="I74" s="55"/>
    </row>
    <row r="75" spans="1:9" ht="22.5" customHeight="1" x14ac:dyDescent="0.3">
      <c r="A75" s="115">
        <v>36</v>
      </c>
      <c r="B75" s="142" t="s">
        <v>356</v>
      </c>
      <c r="C75" s="129">
        <v>426</v>
      </c>
      <c r="D75" s="81">
        <v>30538330.670000002</v>
      </c>
      <c r="E75" s="187"/>
      <c r="F75" s="6"/>
      <c r="G75" s="6"/>
      <c r="H75" s="6"/>
    </row>
    <row r="76" spans="1:9" ht="22.5" customHeight="1" x14ac:dyDescent="0.3">
      <c r="A76" s="115">
        <v>37</v>
      </c>
      <c r="B76" s="142" t="s">
        <v>357</v>
      </c>
      <c r="C76" s="58">
        <v>361</v>
      </c>
      <c r="D76" s="59">
        <v>27113432.710000001</v>
      </c>
      <c r="E76" s="6"/>
      <c r="F76" s="6"/>
      <c r="G76" s="6"/>
      <c r="H76" s="6"/>
    </row>
    <row r="77" spans="1:9" ht="22.5" customHeight="1" x14ac:dyDescent="0.3">
      <c r="A77" s="115"/>
      <c r="B77" s="155" t="s">
        <v>59</v>
      </c>
      <c r="C77" s="146">
        <v>88210</v>
      </c>
      <c r="D77" s="71">
        <v>8721980799.0599995</v>
      </c>
      <c r="E77" s="6"/>
      <c r="F77" s="6"/>
      <c r="G77" s="6"/>
      <c r="H77" s="6"/>
    </row>
    <row r="78" spans="1:9" ht="22.5" customHeight="1" x14ac:dyDescent="0.3">
      <c r="A78" s="6"/>
      <c r="B78" s="6"/>
      <c r="C78" s="6"/>
      <c r="D78" s="6"/>
      <c r="E78" s="6"/>
      <c r="F78" s="6"/>
      <c r="G78" s="6"/>
      <c r="H78" s="6"/>
    </row>
    <row r="79" spans="1:9" ht="22.5" customHeight="1" x14ac:dyDescent="0.3">
      <c r="A79" s="6"/>
      <c r="B79" s="6"/>
      <c r="C79" s="6"/>
      <c r="D79" s="34"/>
    </row>
    <row r="80" spans="1:9" ht="22.5" customHeight="1" x14ac:dyDescent="0.3">
      <c r="A80" s="6"/>
      <c r="B80" s="6"/>
      <c r="C80" s="6"/>
      <c r="D80" s="24"/>
    </row>
    <row r="81" spans="1:4" ht="22.5" customHeight="1" x14ac:dyDescent="0.3">
      <c r="A81" s="6"/>
      <c r="B81" s="6"/>
      <c r="C81" s="6"/>
      <c r="D81" s="24"/>
    </row>
    <row r="82" spans="1:4" ht="22.5" customHeight="1" x14ac:dyDescent="0.3">
      <c r="A82" s="6"/>
      <c r="B82" s="6"/>
      <c r="C82" s="6"/>
      <c r="D82" s="24"/>
    </row>
    <row r="83" spans="1:4" ht="22.5" customHeight="1" x14ac:dyDescent="0.25">
      <c r="A83" s="111"/>
      <c r="B83" s="143"/>
      <c r="C83" s="66"/>
      <c r="D83" s="67"/>
    </row>
    <row r="84" spans="1:4" ht="22.5" customHeight="1" x14ac:dyDescent="0.25">
      <c r="A84" s="111"/>
      <c r="B84" s="143"/>
      <c r="C84" s="66"/>
      <c r="D84" s="67"/>
    </row>
    <row r="85" spans="1:4" ht="22.5" customHeight="1" x14ac:dyDescent="0.25">
      <c r="A85" s="111"/>
      <c r="B85" s="143"/>
      <c r="C85" s="66"/>
      <c r="D85" s="67"/>
    </row>
    <row r="86" spans="1:4" ht="22.5" customHeight="1" x14ac:dyDescent="0.25">
      <c r="A86" s="111"/>
      <c r="B86" s="143"/>
      <c r="C86" s="66"/>
      <c r="D86" s="67"/>
    </row>
    <row r="87" spans="1:4" ht="22.5" customHeight="1" x14ac:dyDescent="0.25">
      <c r="A87" s="111"/>
      <c r="B87" s="143"/>
      <c r="C87" s="66"/>
      <c r="D87" s="67"/>
    </row>
    <row r="88" spans="1:4" ht="22.5" customHeight="1" x14ac:dyDescent="0.25">
      <c r="A88" s="111"/>
      <c r="B88" s="143"/>
      <c r="C88" s="66"/>
      <c r="D88" s="67"/>
    </row>
    <row r="89" spans="1:4" ht="22.5" customHeight="1" x14ac:dyDescent="0.25">
      <c r="A89" s="111"/>
      <c r="B89" s="143"/>
      <c r="C89" s="66"/>
      <c r="D89" s="67"/>
    </row>
    <row r="90" spans="1:4" ht="22.5" customHeight="1" x14ac:dyDescent="0.25">
      <c r="A90" s="111"/>
      <c r="B90" s="143"/>
      <c r="C90" s="66"/>
      <c r="D90" s="67"/>
    </row>
    <row r="91" spans="1:4" ht="22.5" customHeight="1" x14ac:dyDescent="0.25">
      <c r="A91" s="111"/>
      <c r="B91" s="143"/>
      <c r="C91" s="66"/>
      <c r="D91" s="67"/>
    </row>
    <row r="92" spans="1:4" ht="22.5" customHeight="1" x14ac:dyDescent="0.25">
      <c r="A92" s="111"/>
      <c r="B92" s="143"/>
      <c r="C92" s="66"/>
      <c r="D92" s="67"/>
    </row>
    <row r="93" spans="1:4" ht="22.5" customHeight="1" x14ac:dyDescent="0.25">
      <c r="A93" s="111"/>
      <c r="B93" s="143"/>
      <c r="C93" s="66"/>
      <c r="D93" s="67"/>
    </row>
    <row r="94" spans="1:4" ht="22.5" customHeight="1" x14ac:dyDescent="0.25">
      <c r="A94" s="111"/>
      <c r="B94" s="143"/>
      <c r="C94" s="66"/>
      <c r="D94" s="67"/>
    </row>
    <row r="95" spans="1:4" ht="22.5" customHeight="1" x14ac:dyDescent="0.25">
      <c r="A95" s="111"/>
      <c r="B95" s="143"/>
      <c r="C95" s="66"/>
      <c r="D95" s="67"/>
    </row>
    <row r="96" spans="1:4" ht="22.5" customHeight="1" x14ac:dyDescent="0.25">
      <c r="A96" s="111"/>
      <c r="B96" s="143"/>
      <c r="C96" s="66"/>
      <c r="D96" s="67"/>
    </row>
    <row r="97" spans="1:15" ht="22.5" customHeight="1" x14ac:dyDescent="0.25">
      <c r="A97" s="111"/>
      <c r="B97" s="143"/>
      <c r="C97" s="66"/>
      <c r="D97" s="67"/>
    </row>
    <row r="98" spans="1:15" ht="22.5" customHeight="1" x14ac:dyDescent="0.25">
      <c r="A98" s="111"/>
      <c r="B98" s="143"/>
      <c r="C98" s="66"/>
      <c r="D98" s="67"/>
    </row>
    <row r="99" spans="1:15" ht="22.5" customHeight="1" x14ac:dyDescent="0.25">
      <c r="A99" s="111"/>
      <c r="B99" s="143"/>
      <c r="C99" s="66"/>
      <c r="D99" s="67"/>
    </row>
    <row r="100" spans="1:15" ht="22.5" customHeight="1" x14ac:dyDescent="0.25">
      <c r="A100" s="111"/>
      <c r="B100" s="143"/>
      <c r="C100" s="66"/>
      <c r="D100" s="67"/>
    </row>
    <row r="101" spans="1:15" ht="22.5" customHeight="1" x14ac:dyDescent="0.3">
      <c r="A101" s="4"/>
      <c r="B101" s="24"/>
      <c r="C101" s="6"/>
      <c r="D101" s="6"/>
    </row>
    <row r="102" spans="1:15" ht="22.5" customHeight="1" x14ac:dyDescent="0.3">
      <c r="A102" s="24"/>
      <c r="B102" s="6"/>
      <c r="C102" s="6"/>
      <c r="D102" s="6"/>
    </row>
    <row r="103" spans="1:15" ht="23.25" x14ac:dyDescent="0.35">
      <c r="A103" s="171"/>
      <c r="B103" s="172"/>
      <c r="C103" s="172"/>
      <c r="D103" s="172" t="s">
        <v>14</v>
      </c>
      <c r="E103" s="172"/>
    </row>
    <row r="104" spans="1:15" ht="21" x14ac:dyDescent="0.35">
      <c r="A104" s="162"/>
      <c r="B104" s="163"/>
      <c r="C104" s="163"/>
      <c r="D104" s="163"/>
      <c r="E104" s="138"/>
      <c r="F104" s="138"/>
      <c r="G104" s="138"/>
      <c r="H104" s="175"/>
      <c r="M104" s="54"/>
      <c r="O104" s="54"/>
    </row>
    <row r="105" spans="1:15" ht="21" x14ac:dyDescent="0.35">
      <c r="A105" s="164" t="s">
        <v>675</v>
      </c>
      <c r="B105" s="162"/>
      <c r="C105" s="163"/>
      <c r="D105" s="163"/>
      <c r="E105" s="138"/>
      <c r="F105" s="138"/>
      <c r="G105" s="138"/>
      <c r="H105" s="138"/>
      <c r="M105" s="54"/>
      <c r="O105" s="54"/>
    </row>
    <row r="106" spans="1:15" ht="21" x14ac:dyDescent="0.35">
      <c r="A106" s="162" t="s">
        <v>676</v>
      </c>
      <c r="B106" s="163"/>
      <c r="C106" s="163"/>
      <c r="D106" s="163"/>
      <c r="E106" s="138"/>
      <c r="F106" s="138"/>
      <c r="G106" s="138"/>
      <c r="H106" s="138"/>
      <c r="M106" s="54"/>
      <c r="O106" s="54"/>
    </row>
    <row r="107" spans="1:15" ht="21" x14ac:dyDescent="0.35">
      <c r="A107" s="162" t="s">
        <v>660</v>
      </c>
      <c r="B107" s="163"/>
      <c r="C107" s="163"/>
      <c r="D107" s="163"/>
      <c r="E107" s="138"/>
      <c r="F107" s="138"/>
      <c r="G107" s="138"/>
      <c r="H107" s="175"/>
      <c r="M107" s="54"/>
      <c r="O107" s="54"/>
    </row>
    <row r="108" spans="1:15" ht="21" x14ac:dyDescent="0.35">
      <c r="A108" s="162"/>
      <c r="B108" s="163"/>
      <c r="C108" s="163"/>
      <c r="D108" s="163"/>
      <c r="E108" s="138"/>
      <c r="F108" s="138"/>
      <c r="G108" s="138"/>
      <c r="H108" s="176"/>
      <c r="M108" s="54"/>
      <c r="O108" s="54"/>
    </row>
    <row r="109" spans="1:15" ht="22.5" customHeight="1" x14ac:dyDescent="0.35">
      <c r="A109" s="165" t="s">
        <v>16</v>
      </c>
      <c r="B109" s="165" t="s">
        <v>17</v>
      </c>
      <c r="C109" s="165" t="s">
        <v>18</v>
      </c>
      <c r="D109" s="165" t="s">
        <v>655</v>
      </c>
      <c r="E109" s="138"/>
      <c r="F109" s="138"/>
      <c r="G109" s="138"/>
      <c r="H109" s="138"/>
    </row>
    <row r="110" spans="1:15" ht="21.75" customHeight="1" x14ac:dyDescent="0.35">
      <c r="A110" s="165" t="s">
        <v>20</v>
      </c>
      <c r="B110" s="165" t="s">
        <v>21</v>
      </c>
      <c r="C110" s="165" t="s">
        <v>22</v>
      </c>
      <c r="D110" s="165" t="s">
        <v>23</v>
      </c>
      <c r="E110" s="138"/>
      <c r="F110" s="138"/>
      <c r="G110" s="138"/>
      <c r="H110" s="138"/>
    </row>
    <row r="111" spans="1:15" ht="33.75" customHeight="1" x14ac:dyDescent="0.35">
      <c r="A111" s="166" t="s">
        <v>224</v>
      </c>
      <c r="B111" s="167" t="s">
        <v>25</v>
      </c>
      <c r="C111" s="125">
        <v>26</v>
      </c>
      <c r="D111" s="91">
        <v>531764769.25999999</v>
      </c>
      <c r="E111" s="138"/>
      <c r="F111" s="138"/>
      <c r="G111" s="138"/>
      <c r="H111" s="91"/>
      <c r="I111" s="54"/>
      <c r="J111" s="54"/>
      <c r="K111" s="55"/>
    </row>
    <row r="112" spans="1:15" ht="33.75" customHeight="1" x14ac:dyDescent="0.35">
      <c r="A112" s="166" t="s">
        <v>225</v>
      </c>
      <c r="B112" s="167" t="s">
        <v>640</v>
      </c>
      <c r="C112" s="125">
        <v>11</v>
      </c>
      <c r="D112" s="92">
        <v>58065731.840000004</v>
      </c>
      <c r="E112" s="138"/>
      <c r="F112" s="138"/>
      <c r="G112" s="138"/>
      <c r="H112" s="177"/>
      <c r="I112" s="54"/>
      <c r="J112" s="54"/>
      <c r="K112" s="55"/>
    </row>
    <row r="113" spans="1:11" ht="39" customHeight="1" x14ac:dyDescent="0.35">
      <c r="A113" s="166" t="s">
        <v>226</v>
      </c>
      <c r="B113" s="167" t="s">
        <v>644</v>
      </c>
      <c r="C113" s="125">
        <v>74</v>
      </c>
      <c r="D113" s="91">
        <v>633656852.25999999</v>
      </c>
      <c r="E113" s="138"/>
      <c r="F113" s="138"/>
      <c r="G113" s="138"/>
      <c r="H113" s="177"/>
      <c r="I113" s="54"/>
      <c r="J113" s="54"/>
      <c r="K113" s="55"/>
    </row>
    <row r="114" spans="1:11" ht="42" customHeight="1" x14ac:dyDescent="0.35">
      <c r="A114" s="166" t="s">
        <v>227</v>
      </c>
      <c r="B114" s="167" t="s">
        <v>646</v>
      </c>
      <c r="C114" s="125">
        <v>89</v>
      </c>
      <c r="D114" s="135">
        <v>3194790594.9000001</v>
      </c>
      <c r="E114" s="138"/>
      <c r="F114" s="138"/>
      <c r="G114" s="138"/>
      <c r="H114" s="177"/>
      <c r="I114" s="54"/>
      <c r="J114" s="54"/>
      <c r="K114" s="55"/>
    </row>
    <row r="115" spans="1:11" ht="33.75" customHeight="1" x14ac:dyDescent="0.35">
      <c r="A115" s="166" t="s">
        <v>228</v>
      </c>
      <c r="B115" s="167" t="s">
        <v>32</v>
      </c>
      <c r="C115" s="125">
        <v>2</v>
      </c>
      <c r="D115" s="168">
        <v>56884714.560000002</v>
      </c>
      <c r="E115" s="138"/>
      <c r="F115" s="138"/>
      <c r="G115" s="138"/>
      <c r="H115" s="177"/>
      <c r="I115" s="54"/>
      <c r="J115" s="54"/>
      <c r="K115" s="55"/>
    </row>
    <row r="116" spans="1:11" ht="33.75" customHeight="1" x14ac:dyDescent="0.35">
      <c r="A116" s="166" t="s">
        <v>229</v>
      </c>
      <c r="B116" s="167" t="s">
        <v>66</v>
      </c>
      <c r="C116" s="125">
        <v>14</v>
      </c>
      <c r="D116" s="168">
        <v>179110679.16</v>
      </c>
      <c r="E116" s="177"/>
      <c r="F116" s="177"/>
      <c r="G116" s="175"/>
      <c r="H116" s="177"/>
    </row>
    <row r="117" spans="1:11" ht="33.75" customHeight="1" x14ac:dyDescent="0.35">
      <c r="A117" s="166" t="s">
        <v>230</v>
      </c>
      <c r="B117" s="167" t="s">
        <v>648</v>
      </c>
      <c r="C117" s="125">
        <v>9</v>
      </c>
      <c r="D117" s="168">
        <v>64113177.920000002</v>
      </c>
      <c r="E117" s="175"/>
      <c r="F117" s="177"/>
      <c r="G117" s="138"/>
      <c r="H117" s="138"/>
    </row>
    <row r="118" spans="1:11" ht="33.75" customHeight="1" x14ac:dyDescent="0.35">
      <c r="A118" s="166" t="s">
        <v>231</v>
      </c>
      <c r="B118" s="167" t="s">
        <v>649</v>
      </c>
      <c r="C118" s="125">
        <v>6</v>
      </c>
      <c r="D118" s="168">
        <v>29126353.789999999</v>
      </c>
      <c r="E118" s="138"/>
      <c r="F118" s="138"/>
      <c r="G118" s="138"/>
      <c r="H118" s="138"/>
    </row>
    <row r="119" spans="1:11" ht="33.75" customHeight="1" x14ac:dyDescent="0.35">
      <c r="A119" s="166" t="s">
        <v>232</v>
      </c>
      <c r="B119" s="167" t="s">
        <v>670</v>
      </c>
      <c r="C119" s="125">
        <v>1</v>
      </c>
      <c r="D119" s="168">
        <v>57204.52</v>
      </c>
      <c r="E119" s="138"/>
      <c r="F119" s="138"/>
      <c r="G119" s="138"/>
      <c r="H119" s="138"/>
    </row>
    <row r="120" spans="1:11" ht="33.75" customHeight="1" x14ac:dyDescent="0.35">
      <c r="A120" s="166" t="s">
        <v>233</v>
      </c>
      <c r="B120" s="167" t="s">
        <v>650</v>
      </c>
      <c r="C120" s="125">
        <v>39</v>
      </c>
      <c r="D120" s="168">
        <v>456849426.64999998</v>
      </c>
      <c r="E120" s="138"/>
      <c r="F120" s="138"/>
      <c r="G120" s="138"/>
      <c r="H120" s="138"/>
    </row>
    <row r="121" spans="1:11" ht="33.75" customHeight="1" x14ac:dyDescent="0.35">
      <c r="A121" s="166" t="s">
        <v>234</v>
      </c>
      <c r="B121" s="167" t="s">
        <v>651</v>
      </c>
      <c r="C121" s="125">
        <v>12</v>
      </c>
      <c r="D121" s="168">
        <v>125727370.22</v>
      </c>
      <c r="E121" s="138"/>
      <c r="F121" s="138"/>
      <c r="G121" s="138"/>
      <c r="H121" s="138"/>
    </row>
    <row r="122" spans="1:11" ht="33.75" customHeight="1" x14ac:dyDescent="0.35">
      <c r="A122" s="166" t="s">
        <v>223</v>
      </c>
      <c r="B122" s="167" t="s">
        <v>652</v>
      </c>
      <c r="C122" s="125">
        <v>7</v>
      </c>
      <c r="D122" s="168">
        <v>15640065.189999999</v>
      </c>
      <c r="E122" s="138"/>
      <c r="F122" s="138"/>
      <c r="G122" s="138"/>
      <c r="H122" s="138"/>
    </row>
    <row r="123" spans="1:11" ht="33.75" customHeight="1" x14ac:dyDescent="0.35">
      <c r="A123" s="166" t="s">
        <v>235</v>
      </c>
      <c r="B123" s="167" t="s">
        <v>653</v>
      </c>
      <c r="C123" s="125">
        <v>1</v>
      </c>
      <c r="D123" s="168">
        <v>285882.03000000003</v>
      </c>
      <c r="E123" s="138"/>
      <c r="F123" s="138"/>
      <c r="G123" s="138"/>
      <c r="H123" s="138"/>
    </row>
    <row r="124" spans="1:11" ht="33.75" customHeight="1" x14ac:dyDescent="0.35">
      <c r="A124" s="166" t="s">
        <v>236</v>
      </c>
      <c r="B124" s="167" t="s">
        <v>654</v>
      </c>
      <c r="C124" s="125">
        <v>14</v>
      </c>
      <c r="D124" s="168">
        <v>624959803.97000003</v>
      </c>
      <c r="E124" s="138"/>
      <c r="F124" s="138"/>
      <c r="G124" s="138"/>
      <c r="H124" s="138"/>
    </row>
    <row r="125" spans="1:11" ht="33.75" customHeight="1" x14ac:dyDescent="0.35">
      <c r="A125" s="166" t="s">
        <v>237</v>
      </c>
      <c r="B125" s="167" t="s">
        <v>659</v>
      </c>
      <c r="C125" s="125">
        <v>1</v>
      </c>
      <c r="D125" s="168">
        <v>48459602.969999999</v>
      </c>
      <c r="E125" s="138"/>
      <c r="F125" s="138"/>
      <c r="G125" s="138"/>
      <c r="H125" s="138"/>
    </row>
    <row r="126" spans="1:11" ht="33.75" customHeight="1" x14ac:dyDescent="0.35">
      <c r="A126" s="166"/>
      <c r="B126" s="169" t="s">
        <v>59</v>
      </c>
      <c r="C126" s="170" t="s">
        <v>671</v>
      </c>
      <c r="D126" s="170" t="s">
        <v>672</v>
      </c>
      <c r="E126" s="138"/>
      <c r="F126" s="138"/>
      <c r="G126" s="138"/>
      <c r="H126" s="138"/>
    </row>
    <row r="127" spans="1:11" ht="26.25" customHeight="1" x14ac:dyDescent="0.35">
      <c r="A127" s="172"/>
      <c r="B127" s="172"/>
      <c r="C127" s="172" t="s">
        <v>14</v>
      </c>
      <c r="D127" s="173"/>
      <c r="E127" s="138"/>
      <c r="F127" s="138"/>
      <c r="G127" s="138"/>
      <c r="H127" s="175"/>
    </row>
    <row r="128" spans="1:11" ht="24.75" customHeight="1" x14ac:dyDescent="0.35">
      <c r="A128" s="172"/>
      <c r="B128" s="172"/>
      <c r="C128" s="174"/>
      <c r="D128" s="173"/>
      <c r="E128" s="138"/>
      <c r="F128" s="138"/>
      <c r="G128" s="138"/>
      <c r="H128" s="175"/>
    </row>
    <row r="129" spans="1:8" ht="27" customHeight="1" x14ac:dyDescent="0.35">
      <c r="A129" s="172"/>
      <c r="B129" s="172"/>
      <c r="C129" s="172"/>
      <c r="D129" s="173" t="s">
        <v>645</v>
      </c>
    </row>
    <row r="130" spans="1:8" ht="27.75" customHeight="1" x14ac:dyDescent="0.35">
      <c r="A130" s="172"/>
      <c r="B130" s="172"/>
      <c r="C130" s="172"/>
      <c r="D130" s="171" t="s">
        <v>72</v>
      </c>
      <c r="E130" s="172"/>
    </row>
    <row r="131" spans="1:8" ht="23.25" x14ac:dyDescent="0.35">
      <c r="A131" s="172"/>
      <c r="B131" s="172"/>
      <c r="C131" s="172"/>
      <c r="D131" s="171" t="s">
        <v>73</v>
      </c>
      <c r="E131" s="172"/>
    </row>
    <row r="132" spans="1:8" ht="23.25" x14ac:dyDescent="0.35">
      <c r="A132" s="172"/>
      <c r="B132" s="172"/>
      <c r="C132" s="172"/>
      <c r="D132" s="171" t="s">
        <v>74</v>
      </c>
      <c r="E132" s="172"/>
      <c r="H132" t="s">
        <v>14</v>
      </c>
    </row>
    <row r="133" spans="1:8" ht="23.25" x14ac:dyDescent="0.35">
      <c r="A133" s="172"/>
      <c r="B133" s="172"/>
      <c r="C133" s="172"/>
      <c r="D133" s="172"/>
      <c r="E133" s="172"/>
    </row>
    <row r="134" spans="1:8" ht="23.25" x14ac:dyDescent="0.35">
      <c r="A134" s="172"/>
      <c r="B134" s="172"/>
      <c r="C134" s="172"/>
      <c r="D134" s="172"/>
      <c r="E134" s="172"/>
    </row>
    <row r="135" spans="1:8" ht="23.25" x14ac:dyDescent="0.35">
      <c r="A135" s="172"/>
      <c r="B135" s="172"/>
      <c r="C135" s="172"/>
      <c r="D135" s="172"/>
      <c r="E135" s="172"/>
    </row>
    <row r="136" spans="1:8" ht="19.5" customHeight="1" x14ac:dyDescent="0.35">
      <c r="A136" s="172"/>
      <c r="B136" s="172"/>
      <c r="C136" s="172"/>
      <c r="D136" s="172"/>
      <c r="E136" s="172"/>
    </row>
    <row r="137" spans="1:8" ht="15.75" customHeight="1" x14ac:dyDescent="0.35">
      <c r="A137" s="6"/>
      <c r="B137" s="6"/>
      <c r="C137" s="6"/>
      <c r="D137" s="6"/>
      <c r="E137" s="172"/>
    </row>
    <row r="138" spans="1:8" ht="15.75" customHeight="1" x14ac:dyDescent="0.35">
      <c r="E138" s="172"/>
    </row>
    <row r="139" spans="1:8" ht="23.25" x14ac:dyDescent="0.35">
      <c r="E139" s="172"/>
    </row>
    <row r="140" spans="1:8" ht="23.25" x14ac:dyDescent="0.35">
      <c r="E140" s="172"/>
    </row>
    <row r="141" spans="1:8" ht="23.25" x14ac:dyDescent="0.35">
      <c r="E141" s="172"/>
    </row>
  </sheetData>
  <mergeCells count="1">
    <mergeCell ref="B31:D31"/>
  </mergeCells>
  <phoneticPr fontId="31" type="noConversion"/>
  <pageMargins left="0.31" right="0.17" top="0.45" bottom="0.93416666666666703" header="0.2" footer="0.17"/>
  <pageSetup paperSize="9" scale="70" orientation="portrait" r:id="rId1"/>
  <headerFooter>
    <oddHeader>&amp;C&amp;"Arial,Regular"&amp;14RESTRICTED</oddHeader>
    <oddFooter>&amp;C&amp;"Arial,Regular"&amp;14&amp;P 
RESTRICTED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43</vt:i4>
      </vt:variant>
    </vt:vector>
  </HeadingPairs>
  <TitlesOfParts>
    <vt:vector size="87" baseType="lpstr">
      <vt:lpstr>Dec 14</vt:lpstr>
      <vt:lpstr>Jan 15</vt:lpstr>
      <vt:lpstr>Feb 15</vt:lpstr>
      <vt:lpstr>Mar 15</vt:lpstr>
      <vt:lpstr>Apr 15 </vt:lpstr>
      <vt:lpstr>May 15 </vt:lpstr>
      <vt:lpstr>Jun 15 </vt:lpstr>
      <vt:lpstr>Jul 15</vt:lpstr>
      <vt:lpstr>Aug 15 </vt:lpstr>
      <vt:lpstr>Sep 15</vt:lpstr>
      <vt:lpstr>Oct 15</vt:lpstr>
      <vt:lpstr>Nov 15</vt:lpstr>
      <vt:lpstr>Dec 15 </vt:lpstr>
      <vt:lpstr>Jan 16  </vt:lpstr>
      <vt:lpstr>Feb 16</vt:lpstr>
      <vt:lpstr>MAR 16 </vt:lpstr>
      <vt:lpstr>Apr 16 </vt:lpstr>
      <vt:lpstr>May 16</vt:lpstr>
      <vt:lpstr>Jun 16 </vt:lpstr>
      <vt:lpstr>Jul 16</vt:lpstr>
      <vt:lpstr>Aug 16</vt:lpstr>
      <vt:lpstr>Sep 16</vt:lpstr>
      <vt:lpstr>Oct 16</vt:lpstr>
      <vt:lpstr>Nov 16</vt:lpstr>
      <vt:lpstr>Dec 16</vt:lpstr>
      <vt:lpstr>Jan 17</vt:lpstr>
      <vt:lpstr>Feb 17</vt:lpstr>
      <vt:lpstr>Mar 17</vt:lpstr>
      <vt:lpstr>Apr 17</vt:lpstr>
      <vt:lpstr>May 17</vt:lpstr>
      <vt:lpstr>Jun 17</vt:lpstr>
      <vt:lpstr>Jul 17</vt:lpstr>
      <vt:lpstr>Aug 17</vt:lpstr>
      <vt:lpstr>Sep 17</vt:lpstr>
      <vt:lpstr>Oct 17</vt:lpstr>
      <vt:lpstr>Nov 17</vt:lpstr>
      <vt:lpstr>Dec 17</vt:lpstr>
      <vt:lpstr>Jan 18</vt:lpstr>
      <vt:lpstr>Feb 18</vt:lpstr>
      <vt:lpstr>Mar 18</vt:lpstr>
      <vt:lpstr>April 18</vt:lpstr>
      <vt:lpstr>May 18</vt:lpstr>
      <vt:lpstr>Jun 18</vt:lpstr>
      <vt:lpstr>Chart1</vt:lpstr>
      <vt:lpstr>'Apr 15 '!Print_Area</vt:lpstr>
      <vt:lpstr>'Apr 16 '!Print_Area</vt:lpstr>
      <vt:lpstr>'Apr 17'!Print_Area</vt:lpstr>
      <vt:lpstr>'April 18'!Print_Area</vt:lpstr>
      <vt:lpstr>'Aug 15 '!Print_Area</vt:lpstr>
      <vt:lpstr>'Aug 16'!Print_Area</vt:lpstr>
      <vt:lpstr>'Aug 17'!Print_Area</vt:lpstr>
      <vt:lpstr>'Dec 14'!Print_Area</vt:lpstr>
      <vt:lpstr>'Dec 15 '!Print_Area</vt:lpstr>
      <vt:lpstr>'Dec 16'!Print_Area</vt:lpstr>
      <vt:lpstr>'Dec 17'!Print_Area</vt:lpstr>
      <vt:lpstr>'Feb 15'!Print_Area</vt:lpstr>
      <vt:lpstr>'Feb 16'!Print_Area</vt:lpstr>
      <vt:lpstr>'Feb 17'!Print_Area</vt:lpstr>
      <vt:lpstr>'Feb 18'!Print_Area</vt:lpstr>
      <vt:lpstr>'Jan 15'!Print_Area</vt:lpstr>
      <vt:lpstr>'Jan 16  '!Print_Area</vt:lpstr>
      <vt:lpstr>'Jan 17'!Print_Area</vt:lpstr>
      <vt:lpstr>'Jan 18'!Print_Area</vt:lpstr>
      <vt:lpstr>'Jul 15'!Print_Area</vt:lpstr>
      <vt:lpstr>'Jul 16'!Print_Area</vt:lpstr>
      <vt:lpstr>'Jul 17'!Print_Area</vt:lpstr>
      <vt:lpstr>'Jun 15 '!Print_Area</vt:lpstr>
      <vt:lpstr>'Jun 16 '!Print_Area</vt:lpstr>
      <vt:lpstr>'Jun 17'!Print_Area</vt:lpstr>
      <vt:lpstr>'Jun 18'!Print_Area</vt:lpstr>
      <vt:lpstr>'Mar 15'!Print_Area</vt:lpstr>
      <vt:lpstr>'MAR 16 '!Print_Area</vt:lpstr>
      <vt:lpstr>'Mar 17'!Print_Area</vt:lpstr>
      <vt:lpstr>'Mar 18'!Print_Area</vt:lpstr>
      <vt:lpstr>'May 15 '!Print_Area</vt:lpstr>
      <vt:lpstr>'May 16'!Print_Area</vt:lpstr>
      <vt:lpstr>'May 17'!Print_Area</vt:lpstr>
      <vt:lpstr>'May 18'!Print_Area</vt:lpstr>
      <vt:lpstr>'Nov 15'!Print_Area</vt:lpstr>
      <vt:lpstr>'Nov 16'!Print_Area</vt:lpstr>
      <vt:lpstr>'Nov 17'!Print_Area</vt:lpstr>
      <vt:lpstr>'Oct 15'!Print_Area</vt:lpstr>
      <vt:lpstr>'Oct 16'!Print_Area</vt:lpstr>
      <vt:lpstr>'Oct 17'!Print_Area</vt:lpstr>
      <vt:lpstr>'Sep 15'!Print_Area</vt:lpstr>
      <vt:lpstr>'Sep 16'!Print_Area</vt:lpstr>
      <vt:lpstr>'Sep 17'!Print_Area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2020-10-12T14:41:23Z</cp:lastPrinted>
  <dcterms:created xsi:type="dcterms:W3CDTF">2014-02-11T11:53:19Z</dcterms:created>
  <dcterms:modified xsi:type="dcterms:W3CDTF">2021-01-18T16:30:08Z</dcterms:modified>
</cp:coreProperties>
</file>