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FAAC_APP I-III_FEB '21" sheetId="2" r:id="rId1"/>
    <sheet name="FAAC_APP IV_FEB '21" sheetId="1"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'FAAC_APP IV_FEB ''21'!$F$3:$I$66</definedName>
    <definedName name="Ac_Bal_red" localSheetId="1">[1]Assumptions!$D$86</definedName>
    <definedName name="Ac_Bal_red">[1]Assumptions!$D$86</definedName>
    <definedName name="BALA_FEES" localSheetId="1">#REF!</definedName>
    <definedName name="BALA_FEES">#REF!</definedName>
    <definedName name="Base_div_17" localSheetId="1">'[1]Main Data'!$E$428</definedName>
    <definedName name="Base_div_17">'[1]Main Data'!$E$428</definedName>
    <definedName name="BHCF_Cap_pct">[2]Assumptions!$E$17</definedName>
    <definedName name="BHCF_Rct_pct">[2]Assumptions!$D$17</definedName>
    <definedName name="CandE_Exc_pct" localSheetId="1">[1]Assumptions!$D$80</definedName>
    <definedName name="CandE_Exc_pct">[1]Assumptions!$D$80</definedName>
    <definedName name="CandE_Exc_pct2">[3]Assumptions!$H$82</definedName>
    <definedName name="CandE_Fees_pct" localSheetId="1">[1]Assumptions!$D$81</definedName>
    <definedName name="CandE_Fees_pct">[1]Assumptions!$D$81</definedName>
    <definedName name="CandE_Fees_pct2">[3]Assumptions!$H$84</definedName>
    <definedName name="CandE_Impt_pct" localSheetId="1">[1]Assumptions!$D$79</definedName>
    <definedName name="CandE_Impt_pct">[1]Assumptions!$D$79</definedName>
    <definedName name="CATEGORY_A_LICENCE_FEES__INDUSTRIAL_CONSUMERS" localSheetId="1">#REF!</definedName>
    <definedName name="CATEGORY_A_LICENCE_FEES__INDUSTRIAL_CONSUMERS">#REF!</definedName>
    <definedName name="CATEGORY_B_LICENCE_FEES__PETROL_STATIONS" localSheetId="1">#REF!</definedName>
    <definedName name="CATEGORY_B_LICENCE_FEES__PETROL_STATIONS">#REF!</definedName>
    <definedName name="CB_WORKINGS" localSheetId="1">#REF!</definedName>
    <definedName name="CB_WORKINGS">#REF!</definedName>
    <definedName name="CGT_pct_CpTax" localSheetId="1">[1]Assumptions!$D$34</definedName>
    <definedName name="CGT_pct_CpTax">[1]Assumptions!$D$34</definedName>
    <definedName name="CIT_pct_CpTax" localSheetId="1">[1]Assumptions!$D$32</definedName>
    <definedName name="CIT_pct_CpTax">[1]Assumptions!$D$32</definedName>
    <definedName name="CoC_Amnesty" localSheetId="1">[1]Assumptions!$D$44</definedName>
    <definedName name="CoC_Amnesty">[1]Assumptions!$D$44</definedName>
    <definedName name="CoC_CorpTax" localSheetId="1">[1]Assumptions!$D$41</definedName>
    <definedName name="CoC_CorpTax">[1]Assumptions!$D$41</definedName>
    <definedName name="CoC_EduTax" localSheetId="1">[1]Assumptions!$D$48</definedName>
    <definedName name="CoC_EduTax">[1]Assumptions!$D$48</definedName>
    <definedName name="CoC_FedAC_items" localSheetId="1">[1]Assumptions!$D$45</definedName>
    <definedName name="CoC_FedAC_items">[1]Assumptions!$D$45</definedName>
    <definedName name="CoC_FedAct_SL" localSheetId="1">[1]Assumptions!$D$46</definedName>
    <definedName name="CoC_FedAct_SL">[1]Assumptions!$D$46</definedName>
    <definedName name="CoC_NFedAC_items" localSheetId="1">[1]Assumptions!$D$43</definedName>
    <definedName name="CoC_NFedAC_items">[1]Assumptions!$D$43</definedName>
    <definedName name="CoC_NFedAct_SL" localSheetId="1">[1]Assumptions!$D$47</definedName>
    <definedName name="CoC_NFedAct_SL">[1]Assumptions!$D$47</definedName>
    <definedName name="CoC_NITDF" localSheetId="1">[1]Assumptions!$D$49</definedName>
    <definedName name="CoC_NITDF">[1]Assumptions!$D$49</definedName>
    <definedName name="CoC_VAT" localSheetId="1">[1]Assumptions!$D$42</definedName>
    <definedName name="CoC_VAT">[1]Assumptions!$D$42</definedName>
    <definedName name="DDDD" localSheetId="1">#REF!</definedName>
    <definedName name="DDDD">#REF!</definedName>
    <definedName name="Deriv_rate" localSheetId="1">[1]Assumptions!$D$55</definedName>
    <definedName name="Deriv_rate">[1]Assumptions!$D$55</definedName>
    <definedName name="DOWNSTREAM___PDJ__IMPEX___APPLICATION_FEE">[4]CB_workings!$B$3360</definedName>
    <definedName name="DOWNSTREAM__HYDROCARBON_PROCESSING_PLANT" localSheetId="1">#REF!</definedName>
    <definedName name="DOWNSTREAM__HYDROCARBON_PROCESSING_PLANT">#REF!</definedName>
    <definedName name="DOWNSTREAM__PRODUCTS__DEPOT_AND_JETTIES" localSheetId="1">#REF!</definedName>
    <definedName name="DOWNSTREAM__PRODUCTS__DEPOT_AND_JETTIES">#REF!</definedName>
    <definedName name="DOWNSTREAM__PRODUCTS_DEPOT_AND_JETTIES" localSheetId="1">#REF!</definedName>
    <definedName name="DOWNSTREAM__PRODUCTS_DEPOT_AND_JETTIES">#REF!</definedName>
    <definedName name="DOWNSTREAM__PRODUCTS_DEPOT_AND_JETTIES__INACT">[5]CB!$B$3272</definedName>
    <definedName name="DOWNSTREAM__RETAIL_OUTLET_MONITORING" localSheetId="1">#REF!</definedName>
    <definedName name="DOWNSTREAM__RETAIL_OUTLET_MONITORING">#REF!</definedName>
    <definedName name="ENGINEERING_AND_STANDARDS_REVENUE_STREAMS" localSheetId="1">#REF!</definedName>
    <definedName name="ENGINEERING_AND_STANDARDS_REVENUE_STREAMS">#REF!</definedName>
    <definedName name="EOMP_per_MOP" localSheetId="1">[1]Assumptions!$D$76</definedName>
    <definedName name="EOMP_per_MOP">[1]Assumptions!$D$76</definedName>
    <definedName name="FAAC_VAT_pct_lkup" localSheetId="1">[1]Assumptions!$C$103:$I$138</definedName>
    <definedName name="FAAC_VAT_pct_lkup">[1]Assumptions!$C$103:$I$138</definedName>
    <definedName name="FCT_VAT_Sh" localSheetId="1">[1]Assumptions!$D$68</definedName>
    <definedName name="FCT_VAT_Sh">[1]Assumptions!$D$68</definedName>
    <definedName name="FEDERAL_GOVT._SHARE_OF_FEDERATION_ACCOUNT" localSheetId="1">'[6]AGRI:NASS OFF'!$F$7</definedName>
    <definedName name="FEDERAL_GOVT._SHARE_OF_FEDERATION_ACCOUNT">'[6]AGRI:NASS OFF'!$F$7</definedName>
    <definedName name="FGN_FAAC_Sh" localSheetId="1">[1]Assumptions!$D$58</definedName>
    <definedName name="FGN_FAAC_Sh">[1]Assumptions!$D$58</definedName>
    <definedName name="FGN_Share_temp" localSheetId="1">'[1]ECA Dist''n  Nbn'!$B$35</definedName>
    <definedName name="FGN_Share_temp">'[1]ECA Dist''n  Nbn'!$B$35</definedName>
    <definedName name="FGN_VAT_Sh" localSheetId="1">[1]Assumptions!$D$64</definedName>
    <definedName name="FGN_VAT_Sh">[1]Assumptions!$D$64</definedName>
    <definedName name="FGN_VAT_Sh_netFCT" localSheetId="1">[1]Assumptions!$D$65</definedName>
    <definedName name="FGN_VAT_Sh_netFCT">[1]Assumptions!$D$65</definedName>
    <definedName name="G___P_" localSheetId="1">#REF!</definedName>
    <definedName name="G___P_">#REF!</definedName>
    <definedName name="GAS_DIVISION" localSheetId="1">#REF!</definedName>
    <definedName name="GAS_DIVISION">#REF!</definedName>
    <definedName name="HRC_Cap_pct" localSheetId="1">[1]Assumptions!$E$14</definedName>
    <definedName name="HRC_Cap_pct">[1]Assumptions!$E$14</definedName>
    <definedName name="HRC_Rct_pct" localSheetId="1">[1]Assumptions!$D$14</definedName>
    <definedName name="HRC_Rct_pct">[1]Assumptions!$D$14</definedName>
    <definedName name="INEC_Cap_pct" localSheetId="1">[1]Assumptions!$E$11</definedName>
    <definedName name="INEC_Cap_pct">[1]Assumptions!$E$11</definedName>
    <definedName name="INEC_Rct_pct" localSheetId="1">[1]Assumptions!$D$11</definedName>
    <definedName name="INEC_Rct_pct">[1]Assumptions!$D$11</definedName>
    <definedName name="JR_PAGE_ANCHOR_0_1" localSheetId="1">#REF!</definedName>
    <definedName name="JR_PAGE_ANCHOR_0_1">#REF!</definedName>
    <definedName name="L_per_bbl" localSheetId="1">[1]Assumptions!$D$29</definedName>
    <definedName name="L_per_bbl">[1]Assumptions!$D$29</definedName>
    <definedName name="LGC_FAAC_Sh" localSheetId="1">[1]Assumptions!$D$60</definedName>
    <definedName name="LGC_FAAC_Sh">[1]Assumptions!$D$60</definedName>
    <definedName name="LGC_VAT_Sh" localSheetId="1">[1]Assumptions!$D$67</definedName>
    <definedName name="LGC_VAT_Sh">[1]Assumptions!$D$67</definedName>
    <definedName name="Max_arrears" localSheetId="1">'[1]Repayment Arrears'!$D$70</definedName>
    <definedName name="Max_arrears">'[1]Repayment Arrears'!$D$70</definedName>
    <definedName name="McK_TD_AG" localSheetId="1">[1]Assumptions!$D$38</definedName>
    <definedName name="McK_TD_AG">[1]Assumptions!$D$38</definedName>
    <definedName name="NAss_Cap_pct" localSheetId="1">[1]Assumptions!$E$12</definedName>
    <definedName name="NAss_Cap_pct">[1]Assumptions!$E$12</definedName>
    <definedName name="NAss_Rct_pct" localSheetId="1">[1]Assumptions!$D$12</definedName>
    <definedName name="NAss_Rct_pct">[1]Assumptions!$D$12</definedName>
    <definedName name="NCWD" localSheetId="1">#REF!</definedName>
    <definedName name="NCWD">#REF!</definedName>
    <definedName name="NDDC_Cap_pct">[3]Assumptions!$E$9</definedName>
    <definedName name="NDDC_ECA_pct" localSheetId="1">[1]Assumptions!$D$94</definedName>
    <definedName name="NDDC_ECA_pct">[1]Assumptions!$D$94</definedName>
    <definedName name="NEDC_Cap_pct">[2]Assumptions!$E$16</definedName>
    <definedName name="NEDC_Rct_pct">[2]Assumptions!$D$16</definedName>
    <definedName name="NEDC_Sh_EcoFund">[2]Assumptions!$D$92</definedName>
    <definedName name="NEDC_StFAACSh_pct">[3]Assumptions!$D$92</definedName>
    <definedName name="NJC_Cap_pct" localSheetId="1">[1]Assumptions!$E$9</definedName>
    <definedName name="NJC_Cap_pct">[1]Assumptions!$E$9</definedName>
    <definedName name="NJC_Rct_pct" localSheetId="1">[1]Assumptions!$D$9</definedName>
    <definedName name="NJC_Rct_pct">[1]Assumptions!$D$9</definedName>
    <definedName name="NLNG_pct_CpTax" localSheetId="1">[1]Assumptions!$D$35</definedName>
    <definedName name="NLNG_pct_CpTax">[1]Assumptions!$D$35</definedName>
    <definedName name="OGISP___General" localSheetId="1">#REF!</definedName>
    <definedName name="OGISP___General">#REF!</definedName>
    <definedName name="OGISP___Major" localSheetId="1">#REF!</definedName>
    <definedName name="OGISP___Major">#REF!</definedName>
    <definedName name="OGISP___Specialised" localSheetId="1">#REF!</definedName>
    <definedName name="OGISP___Specialised">#REF!</definedName>
    <definedName name="OTHERS" localSheetId="1">#REF!</definedName>
    <definedName name="OTHERS">#REF!</definedName>
    <definedName name="PAYMENT_STREAM__BUNKERING_LICENCE">[5]CB!$B$3279</definedName>
    <definedName name="PCC_Cap_pct" localSheetId="1">[1]Assumptions!$E$13</definedName>
    <definedName name="PCC_Cap_pct">[1]Assumptions!$E$13</definedName>
    <definedName name="PCC_Rct_pct" localSheetId="1">[1]Assumptions!$D$13</definedName>
    <definedName name="PCC_Rct_pct">[1]Assumptions!$D$13</definedName>
    <definedName name="_xlnm.Print_Area" localSheetId="0">'FAAC_APP I-III_FEB ''21'!$A$1:$I$91</definedName>
    <definedName name="_xlnm.Print_Area" localSheetId="1">'FAAC_APP IV_FEB ''21'!$A$1:$O$74</definedName>
    <definedName name="_xlnm.Print_Area">#REF!</definedName>
    <definedName name="Print_Dist" localSheetId="1">#REF!</definedName>
    <definedName name="Print_Dist">#REF!</definedName>
    <definedName name="Print_doc" localSheetId="1">#REF!</definedName>
    <definedName name="Print_doc">#REF!</definedName>
    <definedName name="Print_Zone" localSheetId="1">#REF!</definedName>
    <definedName name="Print_Zone">#REF!</definedName>
    <definedName name="royalty" localSheetId="1">#REF!</definedName>
    <definedName name="royalty">#REF!</definedName>
    <definedName name="SANCTIONS__PENALTIES___FINES" localSheetId="1">#REF!</definedName>
    <definedName name="SANCTIONS__PENALTIES___FINES">#REF!</definedName>
    <definedName name="Scen_tbm" localSheetId="1">[1]SCENARIOS!$D$3</definedName>
    <definedName name="Scen_tbm">[1]SCENARIOS!$D$3</definedName>
    <definedName name="SD_pct_CpTax" localSheetId="1">[1]Assumptions!$D$33</definedName>
    <definedName name="SD_pct_CpTax">[1]Assumptions!$D$33</definedName>
    <definedName name="SInt_Cap_pct" localSheetId="1">[1]Assumptions!$E$15</definedName>
    <definedName name="SInt_Cap_pct">[1]Assumptions!$E$15</definedName>
    <definedName name="SInt_Rct_pct" localSheetId="1">[1]Assumptions!$D$15</definedName>
    <definedName name="SInt_Rct_pct">[1]Assumptions!$D$15</definedName>
    <definedName name="State_FAAC_Sh" localSheetId="1">[1]Assumptions!$D$59</definedName>
    <definedName name="State_FAAC_Sh">[1]Assumptions!$D$59</definedName>
    <definedName name="State_VAT_Sh" localSheetId="1">[1]Assumptions!$D$66</definedName>
    <definedName name="State_VAT_Sh">[1]Assumptions!$D$66</definedName>
    <definedName name="test" localSheetId="1">#REF!</definedName>
    <definedName name="test">#REF!</definedName>
    <definedName name="UBEC_ECA_pct" localSheetId="1">[1]Assumptions!$D$95</definedName>
    <definedName name="UBEC_ECA_pct">[1]Assumptions!$D$95</definedName>
    <definedName name="UBEdu_Cap_pct" localSheetId="1">[1]Assumptions!$E$10</definedName>
    <definedName name="UBEdu_Cap_pct">[1]Assumptions!$E$10</definedName>
    <definedName name="UBEdu_Rct_pct" localSheetId="1">[1]Assumptions!$D$10</definedName>
    <definedName name="UBEdu_Rct_pct">[1]Assumptions!$D$10</definedName>
    <definedName name="UPSTREAM_PAYMENTS" localSheetId="1">#REF!</definedName>
    <definedName name="UPSTREAM_PAYMENTS">#REF!</definedName>
    <definedName name="VAT_coll_DF_orride_val" localSheetId="1">'[1]VAT fix'!$G$18</definedName>
    <definedName name="VAT_coll_DF_orride_val">'[1]VAT fix'!$G$18</definedName>
    <definedName name="VAT_coll_DF_switch" localSheetId="1">[1]Assumptions!$D$26</definedName>
    <definedName name="VAT_coll_DF_switch">[1]Assumptions!$D$26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6" i="2" l="1"/>
  <c r="E4" i="1"/>
  <c r="E5" i="1"/>
  <c r="E6" i="1"/>
  <c r="E7" i="1"/>
  <c r="E8" i="1"/>
  <c r="E9" i="1"/>
  <c r="E10" i="1"/>
  <c r="E11" i="1"/>
  <c r="E12" i="1"/>
  <c r="E13" i="1"/>
  <c r="E14" i="1"/>
  <c r="E15" i="1"/>
  <c r="E16" i="1"/>
  <c r="E17" i="1"/>
  <c r="E18" i="1"/>
  <c r="E20" i="1"/>
  <c r="E21" i="1"/>
  <c r="E22" i="1"/>
  <c r="E23" i="1"/>
  <c r="E24" i="1"/>
  <c r="E25" i="1"/>
  <c r="E26" i="1"/>
  <c r="E27" i="1"/>
  <c r="E28" i="1"/>
  <c r="E30" i="1"/>
  <c r="E31" i="1"/>
  <c r="E32" i="1"/>
  <c r="E33" i="1"/>
  <c r="E34" i="1"/>
  <c r="E35"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D66" i="1"/>
  <c r="C66" i="1"/>
</calcChain>
</file>

<file path=xl/comments1.xml><?xml version="1.0" encoding="utf-8"?>
<comments xmlns="http://schemas.openxmlformats.org/spreadsheetml/2006/main">
  <authors>
    <author>tc={CEFCC207-2644-4DC8-BBF1-3B9C587A714C}</author>
    <author>tc={24AA37F6-9284-4BF3-A600-2D296B86F3FF}</author>
  </authors>
  <commentList>
    <comment ref="D5"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naira equiv of this amount due @ N379 (i.e N7,790,672,835.00) was paid into the DPR Naira gas sales royalty account on the 1st February</t>
        </r>
      </text>
    </comment>
    <comment ref="D6"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sums of $210,557.06, $70,185.69 &amp; $35,092.84 on 19-02-2021</t>
        </r>
      </text>
    </comment>
  </commentList>
</comments>
</file>

<file path=xl/sharedStrings.xml><?xml version="1.0" encoding="utf-8"?>
<sst xmlns="http://schemas.openxmlformats.org/spreadsheetml/2006/main" count="404" uniqueCount="230">
  <si>
    <t>SCHEDULE OF NNPC- COMD MCA, RA, EX-DSDP &amp; PSC OUTSTANDING ROYALTIES PAYABLE/PAID TO DPR AS AT FEBRUARY, 2021</t>
  </si>
  <si>
    <t>APPENDIX IV</t>
  </si>
  <si>
    <t>S/N</t>
  </si>
  <si>
    <t>CUSTOMER</t>
  </si>
  <si>
    <t>GROSS AMOUNT EXPECTED ($)</t>
  </si>
  <si>
    <t>AMOUNT RECEIVED ($)</t>
  </si>
  <si>
    <t>OUTSTANDING AMOUNT ($)</t>
  </si>
  <si>
    <t>TYPE OF AGREEMENT/ INVOICE NO.</t>
  </si>
  <si>
    <t>DUE DATE</t>
  </si>
  <si>
    <t>VALUE DATE</t>
  </si>
  <si>
    <t>REMARK</t>
  </si>
  <si>
    <t>STERLING OIL EXPLOR. &amp; PRODUCTION</t>
  </si>
  <si>
    <t>DPR/ROY/06/028/2020</t>
  </si>
  <si>
    <t>AUGUST/SEPT 2020</t>
  </si>
  <si>
    <t>CLEARED</t>
  </si>
  <si>
    <t>GUNVOR/A.Y MAIKIFI</t>
  </si>
  <si>
    <t>DPR/DSDP/10/043/2020</t>
  </si>
  <si>
    <t>OCT 2020/JAN 2021</t>
  </si>
  <si>
    <t>NLNG</t>
  </si>
  <si>
    <t>1800025416/SPDC</t>
  </si>
  <si>
    <t>DEC '20/JAN 2021</t>
  </si>
  <si>
    <t>DUKE OIL COY INC</t>
  </si>
  <si>
    <t>NNPC/MCA-TEPNG OFON/01/001/2021</t>
  </si>
  <si>
    <t>JAN/FEB 2021</t>
  </si>
  <si>
    <t>UNICORP TRADING LTD</t>
  </si>
  <si>
    <t>DPR/ROY/01/007/2021-CON. RENT</t>
  </si>
  <si>
    <t>DPR/ROY/01/001/2021-RA</t>
  </si>
  <si>
    <t>DPR/ROY/01/002/2021-RA</t>
  </si>
  <si>
    <t>ETERNA PLC</t>
  </si>
  <si>
    <t>DPR/ROY/01/003/2021-RA</t>
  </si>
  <si>
    <t>OANDO PLC</t>
  </si>
  <si>
    <t>DPR/ROY/01/008/2021-RA</t>
  </si>
  <si>
    <t>STERLING OIL EXPLORATION</t>
  </si>
  <si>
    <t>DPR/ROY/01/004/2021</t>
  </si>
  <si>
    <t>DPR/ROY/01/006/2021</t>
  </si>
  <si>
    <t>150018987/988TEPNG</t>
  </si>
  <si>
    <t>OUTSTANDING</t>
  </si>
  <si>
    <t>150018784/785TEPNG</t>
  </si>
  <si>
    <t>OCT/NOV 2020</t>
  </si>
  <si>
    <t>CREDIT</t>
  </si>
  <si>
    <t>ASIAN/EYRIE/MASTERS/CASIVA</t>
  </si>
  <si>
    <t>NNPC/MCA-TEPNG OFON/11/022/2019 - B&amp;C</t>
  </si>
  <si>
    <t>NOV/DEC 2019</t>
  </si>
  <si>
    <t>FEB/MAR 2020</t>
  </si>
  <si>
    <t>SAHARA ENERGY RESOURCE LTD</t>
  </si>
  <si>
    <t>NNPC/MCA-NAOC/10/011/2019</t>
  </si>
  <si>
    <t>OCT/NOV 2019</t>
  </si>
  <si>
    <t>MERCURIA ENERGY TRADING S. A.</t>
  </si>
  <si>
    <t>DPR/ROY/08/023/2015</t>
  </si>
  <si>
    <t>AUGUST/SEPT 2015</t>
  </si>
  <si>
    <t>REPUBLIC OF MALAWI</t>
  </si>
  <si>
    <t>DPR/ROY/01/003/2016</t>
  </si>
  <si>
    <t>JAN/FEB 2016</t>
  </si>
  <si>
    <t>SAHARA ENERGY RESOURCE LIMITED</t>
  </si>
  <si>
    <t>NNPC/MCA-NAOC/04/004/2016</t>
  </si>
  <si>
    <t>APRIL/MAY 2016</t>
  </si>
  <si>
    <t>EMO OIL &amp; PETROCHEMICAL COMPANY</t>
  </si>
  <si>
    <t>DPR/CONCESSION RENT/04/016/2016</t>
  </si>
  <si>
    <t>EMO OIL &amp; PETROCHEM. CO</t>
  </si>
  <si>
    <t>DPR/ROY/09/034/2016</t>
  </si>
  <si>
    <t>SEPT/OCT 2016</t>
  </si>
  <si>
    <t>DUKE OIL COMPANY INC.</t>
  </si>
  <si>
    <t>DPR/ROY/12/044/2016</t>
  </si>
  <si>
    <t>DEC '15/JAN 2016</t>
  </si>
  <si>
    <t>SAHARA ENERGY RESOURCES LTD</t>
  </si>
  <si>
    <t>DPR/ROY/04/015/2017</t>
  </si>
  <si>
    <t>APRIL/MAY 2017</t>
  </si>
  <si>
    <t>STERLING OIL EXPL &amp; PRODUCTION</t>
  </si>
  <si>
    <t>DPR/ROY/07/020/2017</t>
  </si>
  <si>
    <t>JULY/AUGUST 2017</t>
  </si>
  <si>
    <t>DPR/ROY/07/021/2017</t>
  </si>
  <si>
    <t>DUKE OIL CO. INC</t>
  </si>
  <si>
    <t>NNPC/MCA-CNL/06/004/2017</t>
  </si>
  <si>
    <t>JUNE/JULY 2017</t>
  </si>
  <si>
    <t>DPR/ROY/08/022/2017</t>
  </si>
  <si>
    <t>AUGUST/SEPT 2017</t>
  </si>
  <si>
    <t>LITASCO SA</t>
  </si>
  <si>
    <t>DPR/ROY/08/023/2018</t>
  </si>
  <si>
    <t>AUGUST/SEPT 2018</t>
  </si>
  <si>
    <t xml:space="preserve">STERLING OIL EXP &amp; ENERGY PROD </t>
  </si>
  <si>
    <t>DPR/ROY/09/024/2017</t>
  </si>
  <si>
    <t>SEPT/OCT 2017</t>
  </si>
  <si>
    <t xml:space="preserve">STERLING OIL EXP &amp; ENERGY PROD  </t>
  </si>
  <si>
    <t>DPR/ROY/09/028/2017</t>
  </si>
  <si>
    <t xml:space="preserve">NLNG </t>
  </si>
  <si>
    <t>221/04/2017</t>
  </si>
  <si>
    <t>MAY/JUNE 2017</t>
  </si>
  <si>
    <t>DPR/ROY/03/012/2018</t>
  </si>
  <si>
    <t>MARCH/APRIL 2018</t>
  </si>
  <si>
    <t>MOCOH S A</t>
  </si>
  <si>
    <t>DPR/ROY/09/034/2018</t>
  </si>
  <si>
    <t>SEPT/OCT 2018</t>
  </si>
  <si>
    <t>A. A. RANO</t>
  </si>
  <si>
    <t>NNPC/MPN-MCA DB2010/08/009/2018</t>
  </si>
  <si>
    <t>SONARA</t>
  </si>
  <si>
    <t>NNPC/MPN-MCA OSO/08/006/2020</t>
  </si>
  <si>
    <t>NNPC/MPN-MCA OSO/08/007/2020</t>
  </si>
  <si>
    <t>NNPC/MPN-MCA OSO/08/008/2020</t>
  </si>
  <si>
    <t>150018701/702TEPNG</t>
  </si>
  <si>
    <t>SEPT/OCT 2020</t>
  </si>
  <si>
    <t>1800024900/SPDC</t>
  </si>
  <si>
    <t>CEPSA / OANDO</t>
  </si>
  <si>
    <t>DPR/DSDP/10/050/2020 - B</t>
  </si>
  <si>
    <t>DPR/DSDP/10/044/2020    CON. RENT</t>
  </si>
  <si>
    <t>DPR/DSDP/10/050/2020 - A   CON. RENT</t>
  </si>
  <si>
    <t>MOCOH SA / MOCOH OIL</t>
  </si>
  <si>
    <t>DPR/DSDP/11/047/2020</t>
  </si>
  <si>
    <t>NOV '20/FEB 2021</t>
  </si>
  <si>
    <t>DPR/DSDP/11/048/2020</t>
  </si>
  <si>
    <t>BP OIL INT'L LTD/AYM SHAFA</t>
  </si>
  <si>
    <t>DPR/DSDP/11/058/2020-A</t>
  </si>
  <si>
    <t>ASIAN OIL/EYRIE/MASTERS ENERGY/</t>
  </si>
  <si>
    <t>DPR/DSDP/11/062/2020</t>
  </si>
  <si>
    <t>BONO/ETERNA/ARKLEEN/AMAZON</t>
  </si>
  <si>
    <t>DPR/DSDP/11/055/2020</t>
  </si>
  <si>
    <t>MERCURIA/BARBEDOS/RAINOIL</t>
  </si>
  <si>
    <t>DPR/DSDP/11/063/2020 - A</t>
  </si>
  <si>
    <t>DUKE OIL COY INC.</t>
  </si>
  <si>
    <t xml:space="preserve">DPR/DSDP/11/064/2020 </t>
  </si>
  <si>
    <t>DPR/DSDP/11/049/2020-CON RENT</t>
  </si>
  <si>
    <t>DPR/DSDP/11/058/2020-B- CON RENT</t>
  </si>
  <si>
    <t>DPR/DSDP/11/063/2020 - B-CON RENT</t>
  </si>
  <si>
    <t>1800025239/SPDC</t>
  </si>
  <si>
    <t>NOV/DEC 2020</t>
  </si>
  <si>
    <t>VITOL SA/CALSON/HYSON</t>
  </si>
  <si>
    <t xml:space="preserve">DPR/DSDP/12/068/2020 </t>
  </si>
  <si>
    <t>DEC '20/MAR 2021</t>
  </si>
  <si>
    <t>BONO/ETERNA/AMAZON</t>
  </si>
  <si>
    <t xml:space="preserve">DPR/DSDP/12/067/2020 </t>
  </si>
  <si>
    <t>DPR/DSDP/12/066/2020 - CON RENT</t>
  </si>
  <si>
    <t>MOCOH SA/ MOCOH OIL</t>
  </si>
  <si>
    <t>DPR/DSDP/01/005/2021</t>
  </si>
  <si>
    <t>JAN/APR 2021</t>
  </si>
  <si>
    <t>DPR/DSDP/01/009/2021</t>
  </si>
  <si>
    <t>150019126/127TEPNG</t>
  </si>
  <si>
    <t>TOTAL</t>
  </si>
  <si>
    <t xml:space="preserve"> </t>
  </si>
  <si>
    <t>Prepared By:</t>
  </si>
  <si>
    <t>Checked By:</t>
  </si>
  <si>
    <t>Name: OLOWONIREJUARO, R.</t>
  </si>
  <si>
    <t>Name: ANIMASHAUN, M.</t>
  </si>
  <si>
    <t>Sign:</t>
  </si>
  <si>
    <t>Date: 16th March, 2021</t>
  </si>
  <si>
    <t>DEPARTMENT OF PETROLEUM RESOURCES</t>
  </si>
  <si>
    <t>REVENUE TYPE</t>
  </si>
  <si>
    <t>BUDGET ESTIMATES 2021</t>
  </si>
  <si>
    <t>BUDGET VARIANCE</t>
  </si>
  <si>
    <t>(a)</t>
  </si>
  <si>
    <t>(b)</t>
  </si>
  <si>
    <t xml:space="preserve"> (c )</t>
  </si>
  <si>
    <t>(d)</t>
  </si>
  <si>
    <t xml:space="preserve"> (e)=(d-c)</t>
  </si>
  <si>
    <t>(g)</t>
  </si>
  <si>
    <t>(=N=)</t>
  </si>
  <si>
    <t>Royalties - Oil and Gas</t>
  </si>
  <si>
    <t>Other Oil  Revenues</t>
  </si>
  <si>
    <t>Gas Flared Penalty</t>
  </si>
  <si>
    <t>Concession Rentals</t>
  </si>
  <si>
    <t>Misc. Oil Revenue</t>
  </si>
  <si>
    <t>Total: Other Oil  Revenues</t>
  </si>
  <si>
    <t>Grand Total</t>
  </si>
  <si>
    <t>APPENDIX I</t>
  </si>
  <si>
    <t>MONTHLY AVERAGE</t>
  </si>
  <si>
    <t>COLLECTION  FOR PREVIOUS MONTH</t>
  </si>
  <si>
    <t>(f)</t>
  </si>
  <si>
    <t>(h)=(g-f)</t>
  </si>
  <si>
    <t>(I)</t>
  </si>
  <si>
    <t xml:space="preserve">   </t>
  </si>
  <si>
    <t>APPENDIX II</t>
  </si>
  <si>
    <t xml:space="preserve">REVENUE TYPE                              </t>
  </si>
  <si>
    <t>EXPECTED AMOUNT TO BE TRANSFERRED TO FEDERATION ACCOUNT BY CBN</t>
  </si>
  <si>
    <t>ACTUAL TRANSFER TO FEDERATION ACCOUNT BY CBN</t>
  </si>
  <si>
    <t>NOTE</t>
  </si>
  <si>
    <t>(A)</t>
  </si>
  <si>
    <t>(B)</t>
  </si>
  <si>
    <t>(C) = (A) + (B)</t>
  </si>
  <si>
    <t>Royalties - Oil and Gas (Note II)</t>
  </si>
  <si>
    <t>II</t>
  </si>
  <si>
    <t>I</t>
  </si>
  <si>
    <t>Total</t>
  </si>
  <si>
    <t xml:space="preserve">NOTE I: ANALYSIS OF MOR </t>
  </si>
  <si>
    <t>NOTE II: ANALYSIS OF OIL AND GAS ROYALTIES</t>
  </si>
  <si>
    <t>N</t>
  </si>
  <si>
    <t>Balance brought forward</t>
  </si>
  <si>
    <t>Bal b/f</t>
  </si>
  <si>
    <t>Actual MOR collected for the month:</t>
  </si>
  <si>
    <t>Oil Royalty Receipt by DPR for the month:</t>
  </si>
  <si>
    <t>MOR- LOCAL</t>
  </si>
  <si>
    <t>JV Oil Royalty</t>
  </si>
  <si>
    <t>MOR- FOREIGN</t>
  </si>
  <si>
    <t>NNPC JV Royalty</t>
  </si>
  <si>
    <t xml:space="preserve"> Actual  MOR available for transfer</t>
  </si>
  <si>
    <t>PSC Oil Royalty</t>
  </si>
  <si>
    <t>Less: Actual MOR transferred by CBN</t>
  </si>
  <si>
    <t>Gas Royalty Receipt by DPR for the month:</t>
  </si>
  <si>
    <t>Uncredited MOR as at month end</t>
  </si>
  <si>
    <t>Gas Royalty- foreign</t>
  </si>
  <si>
    <t>Gas Royalty- local</t>
  </si>
  <si>
    <t>Oil and Gas Royalty Receipt by DPR for the month:</t>
  </si>
  <si>
    <t>Oil and Gas Royalty Available for FAAC per DPR A/C</t>
  </si>
  <si>
    <t>Oil Royalty Transferred by CBN for the month:</t>
  </si>
  <si>
    <t>Gas Royalty Transferred by CBN for the month:</t>
  </si>
  <si>
    <t>Oil and Gas Royalty transferred for the month</t>
  </si>
  <si>
    <t>Balance c/f</t>
  </si>
  <si>
    <t>Note: N7,790,672,835 being payment for Oct 2020 NNPC DSDP lifting was paid into DPR Naira Gas Sales Royalty Account on 01/02/2021</t>
  </si>
  <si>
    <t xml:space="preserve">             DEPARTMENT OF PETROLEUM RESOURCES</t>
  </si>
  <si>
    <t>APPENDIX III</t>
  </si>
  <si>
    <t>MONTH</t>
  </si>
  <si>
    <t>ROYALTIES</t>
  </si>
  <si>
    <t xml:space="preserve">GAS FLARED PENALTY  </t>
  </si>
  <si>
    <t xml:space="preserve">CONCESSION RENTALS </t>
  </si>
  <si>
    <t xml:space="preserve">MISC OIL REVENUE  </t>
  </si>
  <si>
    <t>TOTAL REVENUE</t>
  </si>
  <si>
    <t>JANUARY</t>
  </si>
  <si>
    <t>NNPC JV ROYALTY - JAN</t>
  </si>
  <si>
    <t>FEBRUARY</t>
  </si>
  <si>
    <t>NNPC JV ROYALTY - FEB</t>
  </si>
  <si>
    <t>NOTE: (I) Actual value for the sum of N26,778,470,887.16 (in two payments of N22,084,493,479.00 and N4,693,977,408.16) being NNPC JV Oil and JV GAS Royalty respectively for January 2021 was transferred into the DPR Gas Sales Royalty (naira) Account by CBN on 22/02/2021</t>
  </si>
  <si>
    <t>(II) NNPC JV Royalty N18,880,488,585.32 for February 2021 is recognised on the basis of NNPC Summary of Receipts and Remittances due to Federation Account in February 2021 to be presented at March 2021 FAAC Meeting.</t>
  </si>
  <si>
    <t>ACTUAL COLLECTION FOR MONTH ENDING 28TH FEBRUARY,2021</t>
  </si>
  <si>
    <t>Date: 15th March, 2021</t>
  </si>
  <si>
    <t>COLLECTION ANALYSIS FOR MONTH ENDING 28TH FEBRUARY,2021</t>
  </si>
  <si>
    <t>CUM. APPROVED BUDGET AS AT 28TH FEBRUARY,2021</t>
  </si>
  <si>
    <t>CUM. ACTUAL COLLECTION AS AT 28TH FEBRUARY,2021</t>
  </si>
  <si>
    <t>CUMULATIVE VARIANCE AS AT 28TH FEBRUARY,2021</t>
  </si>
  <si>
    <t>DPR AND CBN COLLECTION RECONCILIATION STATEMENT FOR MONTH ENDING 28TH FEBRUARY,2021</t>
  </si>
  <si>
    <t>UNCREDITED FUNDS AS AT 31ST JANUARY,2021</t>
  </si>
  <si>
    <t>TOTAL RECEIPTS FOR THE MONTH ENDING 28TH FEBRUARY,2021</t>
  </si>
  <si>
    <t>UNCREDITED FUNDS AS AT 28TH FEBRUARY,2021</t>
  </si>
  <si>
    <t>ACTUAL TRANSFER TO THE FEDERATION ACCOUNT BY CBN AS AT 28TH FEBRUARY,2021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</si>
</sst>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409]d\-mmm\-yy;@"/>
    <numFmt numFmtId="166" formatCode="0_)"/>
    <numFmt numFmtId="167" formatCode="[$-409]dd\-mmm\-yy;@"/>
    <numFmt numFmtId="168" formatCode="_(* #,##0.00_);_(* \(#,##0.00\);_(* &quot;-&quot;_);_(@_)"/>
    <numFmt numFmtId="169" formatCode="_(* #,##0.0_);_(* \(#,##0.0\);_(* &quot;-&quot;??_);_(@_)"/>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amily val="2"/>
    </font>
    <font>
      <b/>
      <sz val="36"/>
      <color indexed="8"/>
      <name val="Candara"/>
      <family val="2"/>
    </font>
    <font>
      <b/>
      <sz val="36"/>
      <name val="Candara"/>
      <family val="2"/>
    </font>
    <font>
      <sz val="10"/>
      <name val="Arial"/>
      <family val="2"/>
    </font>
    <font>
      <b/>
      <sz val="26"/>
      <name val="Candara"/>
      <family val="2"/>
    </font>
    <font>
      <b/>
      <sz val="26"/>
      <color rgb="FFFF0000"/>
      <name val="Candara"/>
      <family val="2"/>
    </font>
    <font>
      <sz val="10"/>
      <name val="Candara"/>
      <family val="2"/>
    </font>
    <font>
      <b/>
      <sz val="26"/>
      <color rgb="FFFF0000"/>
      <name val="Arial"/>
      <family val="2"/>
    </font>
    <font>
      <sz val="24"/>
      <name val="Times New Roman"/>
      <family val="1"/>
    </font>
    <font>
      <b/>
      <sz val="28"/>
      <name val="Candara"/>
      <family val="2"/>
    </font>
    <font>
      <b/>
      <sz val="28"/>
      <color rgb="FFFF0000"/>
      <name val="Candara"/>
      <family val="2"/>
    </font>
    <font>
      <sz val="28"/>
      <name val="Arial"/>
      <family val="2"/>
    </font>
    <font>
      <sz val="28"/>
      <name val="Candara"/>
      <family val="2"/>
    </font>
    <font>
      <b/>
      <sz val="36"/>
      <color indexed="8"/>
      <name val="Arial"/>
      <family val="2"/>
    </font>
    <font>
      <b/>
      <sz val="24"/>
      <color indexed="8"/>
      <name val="Arial"/>
      <family val="2"/>
    </font>
    <font>
      <sz val="26"/>
      <color indexed="8"/>
      <name val="Arial"/>
      <family val="2"/>
    </font>
    <font>
      <b/>
      <sz val="28"/>
      <color indexed="8"/>
      <name val="Arial"/>
      <family val="2"/>
    </font>
    <font>
      <b/>
      <sz val="26"/>
      <color indexed="8"/>
      <name val="Arial"/>
      <family val="2"/>
    </font>
    <font>
      <b/>
      <sz val="28"/>
      <name val="Arial"/>
      <family val="2"/>
    </font>
    <font>
      <sz val="26"/>
      <color rgb="FFFF0000"/>
      <name val="Arial"/>
      <family val="2"/>
    </font>
    <font>
      <b/>
      <sz val="26"/>
      <name val="Arial"/>
      <family val="2"/>
    </font>
    <font>
      <sz val="28"/>
      <color theme="1"/>
      <name val="Calibri"/>
      <family val="2"/>
      <scheme val="minor"/>
    </font>
    <font>
      <sz val="28"/>
      <color indexed="8"/>
      <name val="Arial"/>
      <family val="2"/>
    </font>
    <font>
      <sz val="36"/>
      <color indexed="8"/>
      <name val="Arial"/>
      <family val="2"/>
    </font>
    <font>
      <b/>
      <sz val="28"/>
      <color theme="1"/>
      <name val="Arial"/>
      <family val="2"/>
    </font>
    <font>
      <sz val="14"/>
      <color theme="1"/>
      <name val="Calibri"/>
      <family val="2"/>
      <scheme val="minor"/>
    </font>
    <font>
      <b/>
      <sz val="25"/>
      <color indexed="8"/>
      <name val="Arial"/>
      <family val="2"/>
    </font>
    <font>
      <u val="singleAccounting"/>
      <sz val="26"/>
      <color indexed="8"/>
      <name val="Arial"/>
      <family val="2"/>
    </font>
    <font>
      <sz val="36"/>
      <color indexed="8"/>
      <name val="Calibri"/>
      <family val="2"/>
    </font>
    <font>
      <b/>
      <u val="singleAccounting"/>
      <sz val="25"/>
      <color indexed="8"/>
      <name val="Arial"/>
      <family val="2"/>
    </font>
    <font>
      <sz val="20"/>
      <color theme="1"/>
      <name val="Calibri"/>
      <family val="2"/>
      <scheme val="minor"/>
    </font>
    <font>
      <sz val="24"/>
      <color theme="1"/>
      <name val="Calibri"/>
      <family val="2"/>
      <scheme val="minor"/>
    </font>
    <font>
      <b/>
      <sz val="25"/>
      <color rgb="FFFF0000"/>
      <name val="Arial"/>
      <family val="2"/>
    </font>
    <font>
      <b/>
      <sz val="25"/>
      <name val="Arial"/>
      <family val="2"/>
    </font>
    <font>
      <b/>
      <sz val="18"/>
      <color theme="1"/>
      <name val="Arial"/>
      <family val="2"/>
    </font>
    <font>
      <b/>
      <u/>
      <sz val="25"/>
      <color indexed="8"/>
      <name val="Arial"/>
      <family val="2"/>
    </font>
    <font>
      <sz val="22"/>
      <color theme="1"/>
      <name val="Calibri"/>
      <family val="2"/>
      <scheme val="minor"/>
    </font>
    <font>
      <b/>
      <sz val="25"/>
      <color theme="1"/>
      <name val="Arial"/>
      <family val="2"/>
    </font>
    <font>
      <b/>
      <u val="singleAccounting"/>
      <sz val="25"/>
      <name val="Arial"/>
      <family val="2"/>
    </font>
    <font>
      <b/>
      <sz val="24"/>
      <color theme="1"/>
      <name val="Arial"/>
      <family val="2"/>
    </font>
    <font>
      <sz val="24"/>
      <color indexed="8"/>
      <name val="Arial"/>
      <family val="2"/>
    </font>
    <font>
      <sz val="28"/>
      <color indexed="8"/>
      <name val="Calibri"/>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3" fillId="0" borderId="0"/>
    <xf numFmtId="0" fontId="6" fillId="0" borderId="0"/>
    <xf numFmtId="43" fontId="1" fillId="0" borderId="0" applyFont="0" applyFill="0" applyBorder="0" applyAlignment="0" applyProtection="0"/>
    <xf numFmtId="43" fontId="3" fillId="0" borderId="0" applyFont="0" applyFill="0" applyBorder="0" applyAlignment="0" applyProtection="0"/>
  </cellStyleXfs>
  <cellXfs count="210">
    <xf numFmtId="0" fontId="0" fillId="0" borderId="0" xfId="0"/>
    <xf numFmtId="0" fontId="4" fillId="0" borderId="0" xfId="2" applyFont="1"/>
    <xf numFmtId="0" fontId="6" fillId="0" borderId="0" xfId="3"/>
    <xf numFmtId="0" fontId="7" fillId="0" borderId="2" xfId="3" applyFont="1" applyBorder="1" applyAlignment="1">
      <alignment horizontal="center"/>
    </xf>
    <xf numFmtId="0" fontId="7" fillId="0" borderId="2" xfId="3" applyFont="1" applyBorder="1" applyAlignment="1">
      <alignment wrapText="1"/>
    </xf>
    <xf numFmtId="0" fontId="7" fillId="0" borderId="2" xfId="3" applyFont="1" applyBorder="1" applyAlignment="1">
      <alignment horizontal="center" wrapText="1"/>
    </xf>
    <xf numFmtId="0" fontId="7" fillId="0" borderId="2" xfId="3" applyFont="1" applyBorder="1"/>
    <xf numFmtId="43" fontId="7" fillId="0" borderId="2" xfId="1" applyFont="1" applyBorder="1"/>
    <xf numFmtId="39" fontId="7" fillId="0" borderId="2" xfId="3" applyNumberFormat="1" applyFont="1" applyBorder="1" applyAlignment="1">
      <alignment horizontal="right" wrapText="1"/>
    </xf>
    <xf numFmtId="15" fontId="7" fillId="0" borderId="0" xfId="3" applyNumberFormat="1" applyFont="1"/>
    <xf numFmtId="0" fontId="6" fillId="0" borderId="0" xfId="3" applyAlignment="1">
      <alignment wrapText="1"/>
    </xf>
    <xf numFmtId="0" fontId="7" fillId="0" borderId="2" xfId="3" applyFont="1" applyBorder="1" applyAlignment="1">
      <alignment horizontal="left"/>
    </xf>
    <xf numFmtId="165" fontId="7" fillId="0" borderId="2" xfId="3" applyNumberFormat="1" applyFont="1" applyBorder="1" applyAlignment="1">
      <alignment wrapText="1"/>
    </xf>
    <xf numFmtId="0" fontId="7" fillId="0" borderId="3" xfId="3" applyFont="1" applyBorder="1" applyAlignment="1">
      <alignment horizontal="center"/>
    </xf>
    <xf numFmtId="43" fontId="7" fillId="0" borderId="2" xfId="3" applyNumberFormat="1" applyFont="1" applyBorder="1" applyAlignment="1">
      <alignment horizontal="right" wrapText="1"/>
    </xf>
    <xf numFmtId="39" fontId="7" fillId="0" borderId="4" xfId="3" applyNumberFormat="1" applyFont="1" applyBorder="1" applyAlignment="1">
      <alignment horizontal="right" wrapText="1"/>
    </xf>
    <xf numFmtId="167" fontId="7" fillId="0" borderId="2" xfId="0" applyNumberFormat="1" applyFont="1" applyBorder="1" applyAlignment="1">
      <alignment horizontal="left" wrapText="1"/>
    </xf>
    <xf numFmtId="43" fontId="7" fillId="0" borderId="2" xfId="4" applyFont="1" applyBorder="1" applyAlignment="1">
      <alignment horizontal="center" wrapText="1"/>
    </xf>
    <xf numFmtId="0" fontId="7" fillId="0" borderId="2" xfId="0" applyFont="1" applyBorder="1" applyAlignment="1">
      <alignment horizontal="center" wrapText="1"/>
    </xf>
    <xf numFmtId="166" fontId="7" fillId="0" borderId="2" xfId="3" applyNumberFormat="1" applyFont="1" applyBorder="1" applyAlignment="1">
      <alignment wrapText="1"/>
    </xf>
    <xf numFmtId="39" fontId="7" fillId="0" borderId="2" xfId="3" applyNumberFormat="1" applyFont="1" applyBorder="1" applyAlignment="1">
      <alignment horizontal="right"/>
    </xf>
    <xf numFmtId="166" fontId="7" fillId="0" borderId="2" xfId="3" applyNumberFormat="1" applyFont="1" applyBorder="1"/>
    <xf numFmtId="166" fontId="7" fillId="0" borderId="2" xfId="3" applyNumberFormat="1" applyFont="1" applyBorder="1" applyAlignment="1">
      <alignment horizontal="center"/>
    </xf>
    <xf numFmtId="166" fontId="7" fillId="0" borderId="2" xfId="3" applyNumberFormat="1" applyFont="1" applyBorder="1" applyAlignment="1">
      <alignment horizontal="center" wrapText="1"/>
    </xf>
    <xf numFmtId="0" fontId="7" fillId="0" borderId="0" xfId="3" applyFont="1" applyAlignment="1">
      <alignment horizontal="center"/>
    </xf>
    <xf numFmtId="0" fontId="6" fillId="0" borderId="2" xfId="3" applyBorder="1"/>
    <xf numFmtId="4" fontId="7" fillId="0" borderId="2" xfId="3" applyNumberFormat="1" applyFont="1" applyBorder="1"/>
    <xf numFmtId="0" fontId="8" fillId="0" borderId="0" xfId="3" applyFont="1" applyAlignment="1">
      <alignment horizontal="center"/>
    </xf>
    <xf numFmtId="4" fontId="7" fillId="0" borderId="0" xfId="3" applyNumberFormat="1" applyFont="1"/>
    <xf numFmtId="0" fontId="7" fillId="0" borderId="0" xfId="3" applyFont="1" applyAlignment="1">
      <alignment wrapText="1"/>
    </xf>
    <xf numFmtId="0" fontId="7" fillId="0" borderId="0" xfId="3" applyFont="1"/>
    <xf numFmtId="0" fontId="7" fillId="2" borderId="0" xfId="3" applyFont="1" applyFill="1" applyAlignment="1">
      <alignment horizontal="left"/>
    </xf>
    <xf numFmtId="4" fontId="7" fillId="2" borderId="0" xfId="3" applyNumberFormat="1" applyFont="1" applyFill="1" applyAlignment="1">
      <alignment horizontal="left"/>
    </xf>
    <xf numFmtId="0" fontId="7" fillId="0" borderId="0" xfId="3" applyFont="1" applyAlignment="1">
      <alignment horizontal="left"/>
    </xf>
    <xf numFmtId="0" fontId="9" fillId="0" borderId="0" xfId="3" applyFont="1"/>
    <xf numFmtId="0" fontId="10" fillId="0" borderId="0" xfId="3" applyFont="1" applyAlignment="1">
      <alignment horizontal="center"/>
    </xf>
    <xf numFmtId="0" fontId="10" fillId="0" borderId="0" xfId="3" applyFont="1" applyAlignment="1">
      <alignment horizontal="left"/>
    </xf>
    <xf numFmtId="4" fontId="10" fillId="0" borderId="0" xfId="3" applyNumberFormat="1" applyFont="1"/>
    <xf numFmtId="0" fontId="10" fillId="0" borderId="0" xfId="3" applyFont="1" applyAlignment="1">
      <alignment wrapText="1"/>
    </xf>
    <xf numFmtId="0" fontId="11" fillId="0" borderId="0" xfId="0" applyFont="1" applyAlignment="1">
      <alignment wrapText="1"/>
    </xf>
    <xf numFmtId="4" fontId="13" fillId="0" borderId="0" xfId="2" applyNumberFormat="1" applyFont="1"/>
    <xf numFmtId="0" fontId="13" fillId="0" borderId="0" xfId="2" applyFont="1"/>
    <xf numFmtId="0" fontId="14" fillId="0" borderId="0" xfId="3" applyFont="1"/>
    <xf numFmtId="0" fontId="12" fillId="0" borderId="0" xfId="2" applyFont="1"/>
    <xf numFmtId="0" fontId="15" fillId="0" borderId="0" xfId="3" applyFont="1"/>
    <xf numFmtId="0" fontId="0" fillId="0" borderId="0" xfId="0" applyAlignment="1">
      <alignment horizontal="right"/>
    </xf>
    <xf numFmtId="0" fontId="16" fillId="0" borderId="0" xfId="0" applyFont="1"/>
    <xf numFmtId="0" fontId="18" fillId="0" borderId="0" xfId="0" applyFont="1"/>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wrapText="1"/>
    </xf>
    <xf numFmtId="0" fontId="19" fillId="0" borderId="2" xfId="0" applyFont="1" applyBorder="1" applyAlignment="1">
      <alignment horizontal="center"/>
    </xf>
    <xf numFmtId="43" fontId="18" fillId="0" borderId="0" xfId="1" applyFont="1"/>
    <xf numFmtId="0" fontId="19" fillId="0" borderId="2" xfId="0" applyFont="1" applyBorder="1" applyAlignment="1">
      <alignment wrapText="1"/>
    </xf>
    <xf numFmtId="4" fontId="21" fillId="0" borderId="2" xfId="0" applyNumberFormat="1" applyFont="1" applyBorder="1"/>
    <xf numFmtId="4" fontId="19" fillId="0" borderId="2" xfId="0" applyNumberFormat="1" applyFont="1" applyBorder="1"/>
    <xf numFmtId="168" fontId="19" fillId="0" borderId="2" xfId="0" applyNumberFormat="1" applyFont="1" applyBorder="1"/>
    <xf numFmtId="0" fontId="19" fillId="0" borderId="6" xfId="0" applyFont="1" applyBorder="1" applyAlignment="1">
      <alignment wrapText="1"/>
    </xf>
    <xf numFmtId="4" fontId="19" fillId="0" borderId="7" xfId="0" applyNumberFormat="1" applyFont="1" applyBorder="1"/>
    <xf numFmtId="168" fontId="19" fillId="0" borderId="7" xfId="0" applyNumberFormat="1" applyFont="1" applyBorder="1"/>
    <xf numFmtId="43" fontId="19" fillId="0" borderId="2" xfId="0" applyNumberFormat="1" applyFont="1" applyBorder="1"/>
    <xf numFmtId="0" fontId="19" fillId="0" borderId="0" xfId="0" applyFont="1" applyAlignment="1">
      <alignment wrapText="1"/>
    </xf>
    <xf numFmtId="4" fontId="19" fillId="0" borderId="0" xfId="0" applyNumberFormat="1" applyFont="1"/>
    <xf numFmtId="164" fontId="19" fillId="0" borderId="0" xfId="0" applyNumberFormat="1" applyFont="1"/>
    <xf numFmtId="39" fontId="19" fillId="0" borderId="0" xfId="0" applyNumberFormat="1" applyFont="1" applyAlignment="1">
      <alignment horizontal="right"/>
    </xf>
    <xf numFmtId="43" fontId="18" fillId="0" borderId="0" xfId="0" applyNumberFormat="1" applyFont="1"/>
    <xf numFmtId="0" fontId="19" fillId="0" borderId="0" xfId="0" applyFont="1"/>
    <xf numFmtId="0" fontId="24" fillId="0" borderId="0" xfId="0" applyFont="1"/>
    <xf numFmtId="0" fontId="21" fillId="0" borderId="0" xfId="0" applyFont="1"/>
    <xf numFmtId="0" fontId="19" fillId="0" borderId="0" xfId="0" applyFont="1" applyAlignment="1">
      <alignment horizontal="right"/>
    </xf>
    <xf numFmtId="0" fontId="25" fillId="0" borderId="0" xfId="0" applyFont="1"/>
    <xf numFmtId="0" fontId="26" fillId="0" borderId="0" xfId="0" applyFont="1" applyAlignment="1">
      <alignment horizontal="right"/>
    </xf>
    <xf numFmtId="0" fontId="18" fillId="0" borderId="0" xfId="0" applyFont="1" applyAlignment="1">
      <alignment horizontal="right"/>
    </xf>
    <xf numFmtId="0" fontId="19" fillId="0" borderId="2" xfId="0" applyFont="1" applyBorder="1" applyAlignment="1">
      <alignment horizontal="left" wrapText="1"/>
    </xf>
    <xf numFmtId="0" fontId="19" fillId="0" borderId="2" xfId="0" applyFont="1" applyBorder="1"/>
    <xf numFmtId="4" fontId="27" fillId="0" borderId="2" xfId="0" applyNumberFormat="1" applyFont="1" applyBorder="1"/>
    <xf numFmtId="43" fontId="21" fillId="0" borderId="2" xfId="0" applyNumberFormat="1" applyFont="1" applyBorder="1" applyAlignment="1">
      <alignment horizontal="right"/>
    </xf>
    <xf numFmtId="4" fontId="19" fillId="0" borderId="2" xfId="0" applyNumberFormat="1" applyFont="1" applyBorder="1" applyAlignment="1">
      <alignment horizontal="right"/>
    </xf>
    <xf numFmtId="43" fontId="21" fillId="3" borderId="2" xfId="0" applyNumberFormat="1" applyFont="1" applyFill="1" applyBorder="1"/>
    <xf numFmtId="4" fontId="27" fillId="0" borderId="7" xfId="0" applyNumberFormat="1" applyFont="1" applyBorder="1"/>
    <xf numFmtId="43" fontId="21" fillId="0" borderId="7" xfId="0" applyNumberFormat="1" applyFont="1" applyBorder="1" applyAlignment="1">
      <alignment horizontal="right"/>
    </xf>
    <xf numFmtId="164" fontId="22" fillId="3" borderId="0" xfId="0" applyNumberFormat="1" applyFont="1" applyFill="1"/>
    <xf numFmtId="0" fontId="22" fillId="0" borderId="0" xfId="0" applyFont="1"/>
    <xf numFmtId="169" fontId="19" fillId="0" borderId="2" xfId="0" applyNumberFormat="1" applyFont="1" applyBorder="1"/>
    <xf numFmtId="4" fontId="21" fillId="3" borderId="2" xfId="0" applyNumberFormat="1" applyFont="1" applyFill="1" applyBorder="1"/>
    <xf numFmtId="4" fontId="28" fillId="0" borderId="0" xfId="0" applyNumberFormat="1" applyFont="1"/>
    <xf numFmtId="4" fontId="19" fillId="0" borderId="0" xfId="0" applyNumberFormat="1" applyFont="1" applyAlignment="1">
      <alignment horizontal="right"/>
    </xf>
    <xf numFmtId="43" fontId="19" fillId="0" borderId="0" xfId="1" applyFont="1"/>
    <xf numFmtId="164" fontId="20" fillId="0" borderId="0" xfId="0" applyNumberFormat="1" applyFont="1" applyAlignment="1">
      <alignment horizontal="right"/>
    </xf>
    <xf numFmtId="4" fontId="18" fillId="0" borderId="0" xfId="0" applyNumberFormat="1" applyFont="1"/>
    <xf numFmtId="43" fontId="18" fillId="0" borderId="0" xfId="5" applyFont="1"/>
    <xf numFmtId="0" fontId="28" fillId="0" borderId="0" xfId="0" applyFont="1"/>
    <xf numFmtId="0" fontId="29" fillId="0" borderId="0" xfId="0" applyFont="1" applyAlignment="1">
      <alignment wrapText="1"/>
    </xf>
    <xf numFmtId="43" fontId="30" fillId="0" borderId="0" xfId="0" applyNumberFormat="1" applyFont="1"/>
    <xf numFmtId="43" fontId="19" fillId="0" borderId="0" xfId="0" applyNumberFormat="1" applyFont="1" applyAlignment="1">
      <alignment horizontal="right"/>
    </xf>
    <xf numFmtId="2" fontId="19" fillId="0" borderId="0" xfId="0" applyNumberFormat="1" applyFont="1"/>
    <xf numFmtId="3" fontId="19" fillId="0" borderId="0" xfId="0" applyNumberFormat="1" applyFont="1"/>
    <xf numFmtId="164" fontId="25" fillId="0" borderId="0" xfId="0" applyNumberFormat="1" applyFont="1" applyAlignment="1">
      <alignment horizontal="right"/>
    </xf>
    <xf numFmtId="43" fontId="19" fillId="0" borderId="0" xfId="5" applyFont="1"/>
    <xf numFmtId="0" fontId="25" fillId="0" borderId="0" xfId="0" applyFont="1" applyAlignment="1">
      <alignment horizontal="right"/>
    </xf>
    <xf numFmtId="0" fontId="31" fillId="0" borderId="0" xfId="0" applyFont="1"/>
    <xf numFmtId="0" fontId="20" fillId="0" borderId="2" xfId="0" applyFont="1" applyBorder="1" applyAlignment="1">
      <alignment vertical="center" wrapText="1"/>
    </xf>
    <xf numFmtId="0" fontId="20" fillId="0" borderId="0" xfId="0" applyFont="1" applyAlignment="1">
      <alignment wrapText="1"/>
    </xf>
    <xf numFmtId="0" fontId="18" fillId="0" borderId="2" xfId="0" applyFont="1" applyBorder="1" applyAlignment="1">
      <alignment horizontal="center"/>
    </xf>
    <xf numFmtId="0" fontId="20" fillId="0" borderId="2" xfId="0" applyFont="1" applyBorder="1" applyAlignment="1">
      <alignment horizontal="center"/>
    </xf>
    <xf numFmtId="0" fontId="18" fillId="0" borderId="0" xfId="0" applyFont="1" applyAlignment="1">
      <alignment horizontal="center"/>
    </xf>
    <xf numFmtId="39" fontId="21" fillId="0" borderId="2" xfId="0" applyNumberFormat="1" applyFont="1" applyBorder="1" applyAlignment="1">
      <alignment horizontal="right"/>
    </xf>
    <xf numFmtId="43" fontId="21" fillId="0" borderId="2" xfId="0" applyNumberFormat="1" applyFont="1" applyBorder="1"/>
    <xf numFmtId="43" fontId="17" fillId="0" borderId="0" xfId="0" applyNumberFormat="1" applyFont="1"/>
    <xf numFmtId="43" fontId="17" fillId="0" borderId="0" xfId="0" applyNumberFormat="1" applyFont="1" applyAlignment="1">
      <alignment wrapText="1"/>
    </xf>
    <xf numFmtId="39" fontId="17" fillId="0" borderId="0" xfId="0" applyNumberFormat="1" applyFont="1" applyAlignment="1">
      <alignment horizontal="right"/>
    </xf>
    <xf numFmtId="0" fontId="17" fillId="0" borderId="0" xfId="0" applyFont="1" applyAlignment="1">
      <alignment wrapText="1"/>
    </xf>
    <xf numFmtId="0" fontId="29" fillId="0" borderId="0" xfId="0" applyFont="1" applyAlignment="1">
      <alignment horizontal="centerContinuous" wrapText="1"/>
    </xf>
    <xf numFmtId="39" fontId="17" fillId="0" borderId="0" xfId="0" applyNumberFormat="1" applyFont="1" applyAlignment="1">
      <alignment horizontal="centerContinuous"/>
    </xf>
    <xf numFmtId="0" fontId="17" fillId="0" borderId="0" xfId="0" applyFont="1" applyAlignment="1">
      <alignment horizontal="centerContinuous" wrapText="1"/>
    </xf>
    <xf numFmtId="0" fontId="20" fillId="0" borderId="0" xfId="0" applyFont="1" applyAlignment="1">
      <alignment horizontal="center"/>
    </xf>
    <xf numFmtId="43" fontId="32" fillId="0" borderId="0" xfId="0" applyNumberFormat="1" applyFont="1"/>
    <xf numFmtId="39" fontId="21" fillId="0" borderId="0" xfId="0" applyNumberFormat="1" applyFont="1"/>
    <xf numFmtId="4" fontId="33" fillId="0" borderId="0" xfId="0" applyNumberFormat="1" applyFont="1"/>
    <xf numFmtId="0" fontId="29" fillId="0" borderId="0" xfId="0" applyFont="1" applyAlignment="1">
      <alignment horizontal="left"/>
    </xf>
    <xf numFmtId="0" fontId="0" fillId="0" borderId="0" xfId="0" applyAlignment="1">
      <alignment horizontal="centerContinuous"/>
    </xf>
    <xf numFmtId="39" fontId="20" fillId="0" borderId="0" xfId="0" applyNumberFormat="1" applyFont="1" applyAlignment="1">
      <alignment horizontal="center"/>
    </xf>
    <xf numFmtId="0" fontId="29" fillId="0" borderId="1" xfId="0" applyFont="1" applyBorder="1" applyAlignment="1">
      <alignment wrapText="1"/>
    </xf>
    <xf numFmtId="0" fontId="2" fillId="0" borderId="0" xfId="0" applyFont="1"/>
    <xf numFmtId="0" fontId="29" fillId="0" borderId="1" xfId="0" applyFont="1" applyBorder="1" applyAlignment="1">
      <alignment horizontal="left"/>
    </xf>
    <xf numFmtId="0" fontId="0" fillId="0" borderId="1" xfId="0" applyBorder="1" applyAlignment="1">
      <alignment horizontal="right"/>
    </xf>
    <xf numFmtId="43" fontId="34" fillId="0" borderId="0" xfId="1" applyFont="1"/>
    <xf numFmtId="39" fontId="21" fillId="4" borderId="0" xfId="0" applyNumberFormat="1" applyFont="1" applyFill="1"/>
    <xf numFmtId="43" fontId="35" fillId="0" borderId="0" xfId="0" applyNumberFormat="1" applyFont="1"/>
    <xf numFmtId="43" fontId="36" fillId="0" borderId="0" xfId="0" applyNumberFormat="1" applyFont="1"/>
    <xf numFmtId="0" fontId="29" fillId="0" borderId="0" xfId="0" applyFont="1"/>
    <xf numFmtId="43" fontId="36" fillId="4" borderId="8" xfId="0" applyNumberFormat="1" applyFont="1" applyFill="1" applyBorder="1"/>
    <xf numFmtId="39" fontId="21" fillId="0" borderId="8" xfId="0" applyNumberFormat="1" applyFont="1" applyBorder="1"/>
    <xf numFmtId="0" fontId="37" fillId="0" borderId="0" xfId="0" applyFont="1"/>
    <xf numFmtId="43" fontId="36" fillId="0" borderId="0" xfId="1" applyFont="1"/>
    <xf numFmtId="0" fontId="34" fillId="0" borderId="0" xfId="0" applyFont="1"/>
    <xf numFmtId="4" fontId="38" fillId="0" borderId="0" xfId="0" applyNumberFormat="1" applyFont="1"/>
    <xf numFmtId="0" fontId="33" fillId="0" borderId="0" xfId="0" applyFont="1"/>
    <xf numFmtId="43" fontId="36" fillId="0" borderId="1" xfId="0" applyNumberFormat="1" applyFont="1" applyBorder="1"/>
    <xf numFmtId="43" fontId="39" fillId="0" borderId="0" xfId="1" applyFont="1"/>
    <xf numFmtId="43" fontId="29" fillId="0" borderId="1" xfId="0" applyNumberFormat="1" applyFont="1" applyBorder="1" applyAlignment="1">
      <alignment horizontal="centerContinuous"/>
    </xf>
    <xf numFmtId="43" fontId="36" fillId="0" borderId="9" xfId="0" applyNumberFormat="1" applyFont="1" applyBorder="1"/>
    <xf numFmtId="43" fontId="36" fillId="0" borderId="0" xfId="5" applyFont="1" applyAlignment="1">
      <alignment wrapText="1"/>
    </xf>
    <xf numFmtId="43" fontId="36" fillId="0" borderId="1" xfId="5" applyFont="1" applyBorder="1" applyAlignment="1">
      <alignment wrapText="1"/>
    </xf>
    <xf numFmtId="43" fontId="29" fillId="0" borderId="0" xfId="0" applyNumberFormat="1" applyFont="1" applyAlignment="1">
      <alignment horizontal="centerContinuous"/>
    </xf>
    <xf numFmtId="43" fontId="40" fillId="0" borderId="0" xfId="1" applyFont="1"/>
    <xf numFmtId="43" fontId="41" fillId="0" borderId="0" xfId="0" applyNumberFormat="1" applyFont="1"/>
    <xf numFmtId="4" fontId="34" fillId="0" borderId="0" xfId="0" applyNumberFormat="1" applyFont="1"/>
    <xf numFmtId="4" fontId="40" fillId="0" borderId="0" xfId="0" applyNumberFormat="1" applyFont="1"/>
    <xf numFmtId="43" fontId="20" fillId="0" borderId="0" xfId="0" applyNumberFormat="1" applyFont="1"/>
    <xf numFmtId="43" fontId="29" fillId="0" borderId="0" xfId="0" applyNumberFormat="1" applyFont="1"/>
    <xf numFmtId="43" fontId="36" fillId="0" borderId="1" xfId="1" applyFont="1" applyBorder="1"/>
    <xf numFmtId="43" fontId="23" fillId="0" borderId="0" xfId="0" applyNumberFormat="1" applyFont="1"/>
    <xf numFmtId="43" fontId="23" fillId="0" borderId="0" xfId="5" applyFont="1"/>
    <xf numFmtId="43" fontId="23" fillId="0" borderId="1" xfId="0" applyNumberFormat="1" applyFont="1" applyBorder="1"/>
    <xf numFmtId="43" fontId="20" fillId="0" borderId="9" xfId="0" applyNumberFormat="1" applyFont="1" applyBorder="1"/>
    <xf numFmtId="0" fontId="23" fillId="0" borderId="0" xfId="0" applyFont="1" applyAlignment="1">
      <alignment horizontal="left"/>
    </xf>
    <xf numFmtId="43" fontId="36" fillId="0" borderId="0" xfId="5" applyFont="1"/>
    <xf numFmtId="0" fontId="42" fillId="2" borderId="0" xfId="0" applyFont="1" applyFill="1" applyAlignment="1">
      <alignment horizontal="left"/>
    </xf>
    <xf numFmtId="0" fontId="34" fillId="0" borderId="0" xfId="0" applyFont="1" applyAlignment="1">
      <alignment horizontal="left"/>
    </xf>
    <xf numFmtId="0" fontId="43" fillId="0" borderId="0" xfId="0" applyFont="1" applyAlignment="1">
      <alignment horizontal="left"/>
    </xf>
    <xf numFmtId="0" fontId="18" fillId="0" borderId="0" xfId="0" applyFont="1" applyAlignment="1">
      <alignment horizontal="centerContinuous"/>
    </xf>
    <xf numFmtId="43" fontId="36" fillId="0" borderId="0" xfId="5" applyFont="1" applyAlignment="1">
      <alignment vertical="center" wrapText="1"/>
    </xf>
    <xf numFmtId="0" fontId="20" fillId="0" borderId="0" xfId="0" applyFont="1"/>
    <xf numFmtId="0" fontId="20" fillId="0" borderId="0" xfId="0" applyFont="1" applyAlignment="1">
      <alignment horizontal="right"/>
    </xf>
    <xf numFmtId="0" fontId="16" fillId="0" borderId="0" xfId="0" applyFont="1" applyAlignment="1">
      <alignment horizontal="right"/>
    </xf>
    <xf numFmtId="0" fontId="19" fillId="0" borderId="6" xfId="0" applyFont="1" applyBorder="1" applyAlignment="1">
      <alignment horizontal="center" wrapText="1"/>
    </xf>
    <xf numFmtId="0" fontId="19" fillId="0" borderId="2" xfId="0" applyFont="1" applyBorder="1" applyAlignment="1">
      <alignment horizontal="right" wrapText="1"/>
    </xf>
    <xf numFmtId="0" fontId="20" fillId="0" borderId="2" xfId="0" applyFont="1" applyBorder="1" applyAlignment="1">
      <alignment horizontal="right"/>
    </xf>
    <xf numFmtId="0" fontId="19" fillId="0" borderId="10" xfId="0" applyFont="1" applyBorder="1"/>
    <xf numFmtId="43" fontId="19" fillId="0" borderId="5" xfId="1" applyFont="1" applyBorder="1" applyAlignment="1">
      <alignment horizontal="center"/>
    </xf>
    <xf numFmtId="43" fontId="19" fillId="0" borderId="2" xfId="1" applyFont="1" applyBorder="1" applyAlignment="1">
      <alignment horizontal="center"/>
    </xf>
    <xf numFmtId="43" fontId="19" fillId="0" borderId="2" xfId="1" applyFont="1" applyBorder="1" applyAlignment="1">
      <alignment horizontal="right"/>
    </xf>
    <xf numFmtId="43" fontId="21" fillId="0" borderId="2" xfId="1" applyFont="1" applyBorder="1" applyAlignment="1">
      <alignment horizontal="right"/>
    </xf>
    <xf numFmtId="164" fontId="21" fillId="0" borderId="5" xfId="0" applyNumberFormat="1" applyFont="1" applyBorder="1"/>
    <xf numFmtId="39" fontId="19" fillId="0" borderId="0" xfId="0" applyNumberFormat="1" applyFont="1"/>
    <xf numFmtId="43" fontId="21" fillId="0" borderId="0" xfId="1" applyFont="1" applyAlignment="1">
      <alignment horizontal="right"/>
    </xf>
    <xf numFmtId="39" fontId="21" fillId="0" borderId="2" xfId="0" applyNumberFormat="1" applyFont="1" applyBorder="1"/>
    <xf numFmtId="0" fontId="18" fillId="0" borderId="0" xfId="0" applyFont="1" applyAlignment="1">
      <alignment horizontal="left" wrapText="1"/>
    </xf>
    <xf numFmtId="0" fontId="21" fillId="0" borderId="0" xfId="0" applyFont="1" applyAlignment="1">
      <alignment wrapText="1"/>
    </xf>
    <xf numFmtId="43" fontId="19" fillId="0" borderId="0" xfId="0" applyNumberFormat="1" applyFont="1"/>
    <xf numFmtId="164" fontId="19" fillId="0" borderId="0" xfId="0" applyNumberFormat="1" applyFont="1" applyAlignment="1">
      <alignment horizontal="right"/>
    </xf>
    <xf numFmtId="0" fontId="21" fillId="0" borderId="0" xfId="0" applyFont="1" applyAlignment="1">
      <alignment horizontal="left" wrapText="1"/>
    </xf>
    <xf numFmtId="0" fontId="44" fillId="0" borderId="0" xfId="0" applyFont="1"/>
    <xf numFmtId="0" fontId="16" fillId="0" borderId="0" xfId="0" applyFont="1" applyAlignment="1">
      <alignment horizontal="center"/>
    </xf>
    <xf numFmtId="0" fontId="19" fillId="0" borderId="0" xfId="0" applyFont="1" applyAlignment="1">
      <alignment horizontal="left" indent="78"/>
    </xf>
    <xf numFmtId="0" fontId="21" fillId="0" borderId="0" xfId="0" applyFont="1" applyAlignment="1">
      <alignment horizontal="left" wrapText="1" indent="1"/>
    </xf>
    <xf numFmtId="0" fontId="21" fillId="0" borderId="0" xfId="0" applyFont="1" applyAlignment="1">
      <alignment horizontal="left" wrapText="1" indent="12"/>
    </xf>
    <xf numFmtId="0" fontId="19" fillId="0" borderId="1" xfId="0" applyFont="1" applyBorder="1" applyAlignment="1">
      <alignment horizontal="center"/>
    </xf>
    <xf numFmtId="0" fontId="29" fillId="0" borderId="0" xfId="0" applyFont="1" applyAlignment="1">
      <alignment horizontal="left" vertical="center" wrapText="1"/>
    </xf>
    <xf numFmtId="0" fontId="19" fillId="0" borderId="0" xfId="0" applyFont="1" applyAlignment="1">
      <alignment horizontal="center"/>
    </xf>
    <xf numFmtId="0" fontId="29" fillId="0" borderId="0" xfId="0" applyFont="1" applyAlignment="1">
      <alignment horizontal="left" wrapText="1"/>
    </xf>
    <xf numFmtId="0" fontId="5" fillId="0" borderId="0" xfId="2" applyFont="1" applyAlignment="1">
      <alignment horizontal="center"/>
    </xf>
    <xf numFmtId="0" fontId="7" fillId="0" borderId="1" xfId="3" applyFont="1" applyBorder="1" applyAlignment="1">
      <alignment horizontal="center"/>
    </xf>
    <xf numFmtId="0" fontId="7" fillId="0" borderId="3" xfId="3" applyFont="1" applyBorder="1" applyAlignment="1">
      <alignment horizontal="center"/>
    </xf>
    <xf numFmtId="0" fontId="7" fillId="0" borderId="5" xfId="3" applyFont="1" applyBorder="1" applyAlignment="1">
      <alignment horizontal="center"/>
    </xf>
    <xf numFmtId="166" fontId="7" fillId="0" borderId="3" xfId="3" applyNumberFormat="1" applyFont="1" applyBorder="1" applyAlignment="1">
      <alignment horizontal="left"/>
    </xf>
    <xf numFmtId="166" fontId="7" fillId="0" borderId="5" xfId="3" applyNumberFormat="1" applyFont="1" applyBorder="1" applyAlignment="1">
      <alignment horizontal="left"/>
    </xf>
    <xf numFmtId="39" fontId="7" fillId="0" borderId="3" xfId="3" applyNumberFormat="1" applyFont="1" applyBorder="1" applyAlignment="1">
      <alignment horizontal="right"/>
    </xf>
    <xf numFmtId="39" fontId="7" fillId="0" borderId="5" xfId="3" applyNumberFormat="1" applyFont="1" applyBorder="1" applyAlignment="1">
      <alignment horizontal="right"/>
    </xf>
    <xf numFmtId="43" fontId="7" fillId="0" borderId="3" xfId="3" applyNumberFormat="1" applyFont="1" applyBorder="1" applyAlignment="1">
      <alignment horizontal="center" wrapText="1"/>
    </xf>
    <xf numFmtId="43" fontId="7" fillId="0" borderId="5" xfId="3" applyNumberFormat="1" applyFont="1" applyBorder="1" applyAlignment="1">
      <alignment horizontal="center" wrapText="1"/>
    </xf>
    <xf numFmtId="166" fontId="7" fillId="0" borderId="3" xfId="3" applyNumberFormat="1" applyFont="1" applyBorder="1" applyAlignment="1">
      <alignment horizontal="center"/>
    </xf>
    <xf numFmtId="166" fontId="7" fillId="0" borderId="5" xfId="3" applyNumberFormat="1" applyFont="1" applyBorder="1" applyAlignment="1">
      <alignment horizontal="center"/>
    </xf>
    <xf numFmtId="0" fontId="7" fillId="0" borderId="3" xfId="3" applyFont="1" applyBorder="1" applyAlignment="1">
      <alignment horizontal="left"/>
    </xf>
    <xf numFmtId="0" fontId="7" fillId="0" borderId="5" xfId="3" applyFont="1" applyBorder="1" applyAlignment="1">
      <alignment horizontal="left"/>
    </xf>
    <xf numFmtId="165" fontId="7" fillId="0" borderId="3" xfId="3" applyNumberFormat="1" applyFont="1" applyBorder="1" applyAlignment="1">
      <alignment horizontal="center" wrapText="1"/>
    </xf>
    <xf numFmtId="165" fontId="7" fillId="0" borderId="5" xfId="3" applyNumberFormat="1" applyFont="1" applyBorder="1" applyAlignment="1">
      <alignment horizontal="center" wrapText="1"/>
    </xf>
    <xf numFmtId="0" fontId="12" fillId="0" borderId="0" xfId="2" applyFont="1" applyAlignment="1">
      <alignment horizontal="left"/>
    </xf>
    <xf numFmtId="0" fontId="12" fillId="0" borderId="0" xfId="2" applyFont="1" applyAlignment="1">
      <alignment horizontal="left" indent="73"/>
    </xf>
  </cellXfs>
  <cellStyles count="6">
    <cellStyle name="Comma" xfId="1" builtinId="3"/>
    <cellStyle name="Comma 2 2" xfId="4"/>
    <cellStyle name="Comma 5" xfId="5"/>
    <cellStyle name="Normal" xfId="0" builtinId="0"/>
    <cellStyle name="Normal 4 3" xfId="3"/>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SamuelOmenka\Dropbox\MBNP\2017%2520Works\2018%2520Budget%2520Preparations\2018-2020%2520MTFF\Final%2520Drafts\2018-2020%2520MTFF%2520271017%2520(Post%2520FEC%2520Amendments%25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ICT%2520HELPDESK\AppData\Local\Packages\Microsoft.MicrosoftEdge_8wekyb3d8bbwe\TempState\Downloads\2020-2022%2520MTFF%2520(Draft%2520v7)%252001.10.19%2520(Passed%2520by%2520NASS)%25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muelomenka/Dropbox/MBNP/2020%20Works/2021%20Budget%20Preparations/2021-2023%20MTFF/2021-2023%20MTFF%20(v2-NBS)%2024.09.20%20(Dv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MAY_%202018%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JAN_%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GIR\General%2520Rev.%2520MDAs%25202006-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Nbn"/>
      <sheetName val="MTFF Summary"/>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Repayment Arrears"/>
      <sheetName val="Independent &amp; Mrgnl Fields"/>
      <sheetName val="Govt Gas Sales"/>
      <sheetName val="Dividend General"/>
      <sheetName val="Minerals &amp; Mining"/>
      <sheetName val="Grants"/>
      <sheetName val="Federation Acct."/>
      <sheetName val="FGN Retained Rev."/>
      <sheetName val="NDDC Current"/>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row r="3">
          <cell r="D3">
            <v>1</v>
          </cell>
        </row>
      </sheetData>
      <sheetData sheetId="2" refreshError="1">
        <row r="9">
          <cell r="D9">
            <v>0.8</v>
          </cell>
          <cell r="E9">
            <v>0.2</v>
          </cell>
        </row>
        <row r="10">
          <cell r="D10">
            <v>0.1</v>
          </cell>
          <cell r="E10">
            <v>0.9</v>
          </cell>
        </row>
        <row r="11">
          <cell r="D11">
            <v>0.8</v>
          </cell>
          <cell r="E11">
            <v>0.2</v>
          </cell>
        </row>
        <row r="12">
          <cell r="D12">
            <v>0.8</v>
          </cell>
          <cell r="E12">
            <v>0.2</v>
          </cell>
        </row>
        <row r="13">
          <cell r="D13">
            <v>0.8</v>
          </cell>
          <cell r="E13">
            <v>0.2</v>
          </cell>
        </row>
        <row r="14">
          <cell r="D14">
            <v>0.75</v>
          </cell>
          <cell r="E14">
            <v>0.25</v>
          </cell>
        </row>
        <row r="15">
          <cell r="D15">
            <v>0.7</v>
          </cell>
          <cell r="E15">
            <v>0.3</v>
          </cell>
        </row>
        <row r="26">
          <cell r="D26">
            <v>1</v>
          </cell>
        </row>
        <row r="29">
          <cell r="D29">
            <v>159</v>
          </cell>
        </row>
        <row r="32">
          <cell r="D32">
            <v>0.82860591142579232</v>
          </cell>
        </row>
        <row r="33">
          <cell r="D33">
            <v>8.714569153920446E-3</v>
          </cell>
        </row>
        <row r="34">
          <cell r="D34">
            <v>1.0656569599500352E-2</v>
          </cell>
        </row>
        <row r="35">
          <cell r="D35">
            <v>0.1520229498207869</v>
          </cell>
        </row>
        <row r="38">
          <cell r="D38">
            <v>0.05</v>
          </cell>
        </row>
        <row r="41">
          <cell r="D41">
            <v>0.04</v>
          </cell>
        </row>
        <row r="42">
          <cell r="D42">
            <v>0.04</v>
          </cell>
        </row>
        <row r="43">
          <cell r="D43">
            <v>0.02</v>
          </cell>
        </row>
        <row r="44">
          <cell r="D44">
            <v>0.04</v>
          </cell>
        </row>
        <row r="45">
          <cell r="D45">
            <v>7.0000000000000007E-2</v>
          </cell>
        </row>
        <row r="46">
          <cell r="D46">
            <v>7.0000000000000007E-2</v>
          </cell>
        </row>
        <row r="47">
          <cell r="D47">
            <v>7.0000000000000007E-2</v>
          </cell>
        </row>
        <row r="48">
          <cell r="D48">
            <v>0.04</v>
          </cell>
        </row>
        <row r="49">
          <cell r="D49">
            <v>0.04</v>
          </cell>
        </row>
        <row r="55">
          <cell r="D55">
            <v>0.13</v>
          </cell>
        </row>
        <row r="58">
          <cell r="D58">
            <v>0.48499999999999999</v>
          </cell>
        </row>
        <row r="59">
          <cell r="D59">
            <v>0.26719999999999999</v>
          </cell>
        </row>
        <row r="60">
          <cell r="D60">
            <v>0.20599999999999999</v>
          </cell>
        </row>
        <row r="64">
          <cell r="D64">
            <v>0.15</v>
          </cell>
        </row>
        <row r="65">
          <cell r="D65">
            <v>0.14000000000000001</v>
          </cell>
        </row>
        <row r="66">
          <cell r="D66">
            <v>0.5</v>
          </cell>
        </row>
        <row r="67">
          <cell r="D67">
            <v>0.35</v>
          </cell>
        </row>
        <row r="68">
          <cell r="D68">
            <v>0.01</v>
          </cell>
        </row>
        <row r="76">
          <cell r="D76">
            <v>0.94</v>
          </cell>
        </row>
        <row r="79">
          <cell r="D79">
            <v>0.9</v>
          </cell>
        </row>
        <row r="80">
          <cell r="D80">
            <v>0.09</v>
          </cell>
        </row>
        <row r="81">
          <cell r="D81">
            <v>0.01</v>
          </cell>
        </row>
        <row r="86">
          <cell r="D86">
            <v>0.25</v>
          </cell>
        </row>
        <row r="94">
          <cell r="D94">
            <v>0.15</v>
          </cell>
        </row>
        <row r="95">
          <cell r="D95">
            <v>0.02</v>
          </cell>
        </row>
        <row r="103">
          <cell r="C103" t="str">
            <v>ABIA</v>
          </cell>
          <cell r="D103">
            <v>1574139918.8708818</v>
          </cell>
          <cell r="E103">
            <v>2.4563791181635694E-2</v>
          </cell>
          <cell r="F103">
            <v>2.6056119880580552E-2</v>
          </cell>
          <cell r="G103">
            <v>2.4102734755404E-2</v>
          </cell>
          <cell r="H103">
            <v>195748265</v>
          </cell>
          <cell r="I103">
            <v>2.0815117493932375E-2</v>
          </cell>
        </row>
        <row r="104">
          <cell r="C104" t="str">
            <v>ADAMAWA</v>
          </cell>
          <cell r="D104">
            <v>1608717294</v>
          </cell>
          <cell r="E104">
            <v>2.7401167955549553E-2</v>
          </cell>
          <cell r="F104">
            <v>2.662846559186037E-2</v>
          </cell>
          <cell r="G104">
            <v>2.6907571322631999E-2</v>
          </cell>
          <cell r="H104">
            <v>200205687</v>
          </cell>
          <cell r="I104">
            <v>2.1289102602561762E-2</v>
          </cell>
        </row>
        <row r="105">
          <cell r="C105" t="str">
            <v>AKWA IBOM</v>
          </cell>
          <cell r="D105">
            <v>1966457371.7743788</v>
          </cell>
          <cell r="E105">
            <v>2.7063578873453367E-2</v>
          </cell>
          <cell r="F105">
            <v>3.254999660751718E-2</v>
          </cell>
          <cell r="G105">
            <v>2.7221252893158E-2</v>
          </cell>
          <cell r="H105">
            <v>239008320</v>
          </cell>
          <cell r="I105">
            <v>2.5415225329467859E-2</v>
          </cell>
        </row>
        <row r="106">
          <cell r="C106" t="str">
            <v>ANAMBRA</v>
          </cell>
          <cell r="D106">
            <v>1610790801</v>
          </cell>
          <cell r="E106">
            <v>2.7436485853713461E-2</v>
          </cell>
          <cell r="F106">
            <v>2.6662787538923358E-2</v>
          </cell>
          <cell r="G106">
            <v>2.7178724794432001E-2</v>
          </cell>
          <cell r="H106">
            <v>225154822</v>
          </cell>
          <cell r="I106">
            <v>2.3942097643907239E-2</v>
          </cell>
        </row>
        <row r="107">
          <cell r="C107" t="str">
            <v>BAUCHI</v>
          </cell>
          <cell r="D107">
            <v>1815126444</v>
          </cell>
          <cell r="E107">
            <v>3.0916920417344264E-2</v>
          </cell>
          <cell r="F107">
            <v>3.0045075190774862E-2</v>
          </cell>
          <cell r="G107">
            <v>3.1522482717309001E-2</v>
          </cell>
          <cell r="H107">
            <v>235204671</v>
          </cell>
          <cell r="I107">
            <v>2.5010759926718678E-2</v>
          </cell>
        </row>
        <row r="108">
          <cell r="C108" t="str">
            <v>BAYELSA</v>
          </cell>
          <cell r="D108">
            <v>1519994781.0418398</v>
          </cell>
          <cell r="E108">
            <v>2.1288958399523213E-2</v>
          </cell>
          <cell r="F108">
            <v>2.5159876677983899E-2</v>
          </cell>
          <cell r="G108">
            <v>2.1586624365707002E-2</v>
          </cell>
          <cell r="H108">
            <v>175479815</v>
          </cell>
          <cell r="I108">
            <v>1.8659848489786187E-2</v>
          </cell>
        </row>
        <row r="109">
          <cell r="C109" t="str">
            <v>BENUE</v>
          </cell>
          <cell r="D109">
            <v>1735793290</v>
          </cell>
          <cell r="E109">
            <v>2.9565644412974115E-2</v>
          </cell>
          <cell r="F109">
            <v>2.8731904648342216E-2</v>
          </cell>
          <cell r="G109">
            <v>2.9056219582712001E-2</v>
          </cell>
          <cell r="H109">
            <v>239169505</v>
          </cell>
          <cell r="I109">
            <v>2.5432365122319965E-2</v>
          </cell>
        </row>
        <row r="110">
          <cell r="C110" t="str">
            <v>BORNO</v>
          </cell>
          <cell r="D110">
            <v>1842604614</v>
          </cell>
          <cell r="E110">
            <v>3.1384954144643241E-2</v>
          </cell>
          <cell r="F110">
            <v>3.0499910547553397E-2</v>
          </cell>
          <cell r="G110">
            <v>3.2059543971638002E-2</v>
          </cell>
          <cell r="H110">
            <v>241681642</v>
          </cell>
          <cell r="I110">
            <v>2.5699496107189003E-2</v>
          </cell>
        </row>
        <row r="111">
          <cell r="C111" t="str">
            <v>CROSS RIVER</v>
          </cell>
          <cell r="D111">
            <v>1506721175</v>
          </cell>
          <cell r="E111">
            <v>2.566387527027976E-2</v>
          </cell>
          <cell r="F111">
            <v>2.4940163889986083E-2</v>
          </cell>
          <cell r="G111">
            <v>2.525940204586E-2</v>
          </cell>
          <cell r="H111">
            <v>204616702</v>
          </cell>
          <cell r="I111">
            <v>2.1758152969330008E-2</v>
          </cell>
        </row>
        <row r="112">
          <cell r="C112" t="str">
            <v>DELTA</v>
          </cell>
          <cell r="D112">
            <v>1793463440.2557967</v>
          </cell>
          <cell r="E112">
            <v>2.7410886962049279E-2</v>
          </cell>
          <cell r="F112">
            <v>2.9686495997295476E-2</v>
          </cell>
          <cell r="G112">
            <v>2.7205112141524001E-2</v>
          </cell>
          <cell r="H112">
            <v>290002053</v>
          </cell>
          <cell r="I112">
            <v>3.0837702733541996E-2</v>
          </cell>
        </row>
        <row r="113">
          <cell r="C113" t="str">
            <v>EBONYI</v>
          </cell>
          <cell r="D113">
            <v>1361122094</v>
          </cell>
          <cell r="E113">
            <v>2.3183896415365637E-2</v>
          </cell>
          <cell r="F113">
            <v>2.2530119481888242E-2</v>
          </cell>
          <cell r="G113">
            <v>2.2307420098085999E-2</v>
          </cell>
          <cell r="H113">
            <v>186012407</v>
          </cell>
          <cell r="I113">
            <v>1.9779843806197562E-2</v>
          </cell>
        </row>
        <row r="114">
          <cell r="C114" t="str">
            <v>EDO</v>
          </cell>
          <cell r="D114">
            <v>1874303880.4627662</v>
          </cell>
          <cell r="E114">
            <v>2.7271596094677764E-2</v>
          </cell>
          <cell r="F114">
            <v>3.1024616056370399E-2</v>
          </cell>
          <cell r="G114">
            <v>2.5391268345537E-2</v>
          </cell>
          <cell r="H114">
            <v>221764506</v>
          </cell>
          <cell r="I114">
            <v>2.3581584482364994E-2</v>
          </cell>
        </row>
        <row r="115">
          <cell r="C115" t="str">
            <v>EKITI</v>
          </cell>
          <cell r="D115">
            <v>1353565533</v>
          </cell>
          <cell r="E115">
            <v>2.3055186045992711E-2</v>
          </cell>
          <cell r="F115">
            <v>2.2405038695269129E-2</v>
          </cell>
          <cell r="G115">
            <v>2.2501674956208001E-2</v>
          </cell>
          <cell r="H115">
            <v>185124089</v>
          </cell>
          <cell r="I115">
            <v>1.9685383487267148E-2</v>
          </cell>
        </row>
        <row r="116">
          <cell r="C116" t="str">
            <v>ENUGU</v>
          </cell>
          <cell r="D116">
            <v>1497676438</v>
          </cell>
          <cell r="E116">
            <v>2.5509816904291452E-2</v>
          </cell>
          <cell r="F116">
            <v>2.4790449910475694E-2</v>
          </cell>
          <cell r="G116">
            <v>2.5387291735275E-2</v>
          </cell>
          <cell r="H116">
            <v>226988820</v>
          </cell>
          <cell r="I116">
            <v>2.4137117936187412E-2</v>
          </cell>
        </row>
        <row r="117">
          <cell r="C117" t="str">
            <v>GOMBE</v>
          </cell>
          <cell r="D117">
            <v>1377863098</v>
          </cell>
          <cell r="E117">
            <v>2.3469044753149669E-2</v>
          </cell>
          <cell r="F117">
            <v>2.2807226746570385E-2</v>
          </cell>
          <cell r="G117">
            <v>2.3865052236644001E-2</v>
          </cell>
          <cell r="H117">
            <v>196948863</v>
          </cell>
          <cell r="I117">
            <v>2.0942784466781304E-2</v>
          </cell>
        </row>
        <row r="118">
          <cell r="C118" t="str">
            <v>IMO</v>
          </cell>
          <cell r="D118">
            <v>1814638799.1488116</v>
          </cell>
          <cell r="E118">
            <v>2.7039587243065152E-2</v>
          </cell>
          <cell r="F118">
            <v>3.0037003397061106E-2</v>
          </cell>
          <cell r="G118">
            <v>2.7103820263648999E-2</v>
          </cell>
          <cell r="H118">
            <v>218170476</v>
          </cell>
          <cell r="I118">
            <v>2.3199409157711581E-2</v>
          </cell>
        </row>
        <row r="119">
          <cell r="C119" t="str">
            <v>JIGAWA</v>
          </cell>
          <cell r="D119">
            <v>1762657915</v>
          </cell>
          <cell r="E119">
            <v>3.0023227671656889E-2</v>
          </cell>
          <cell r="F119">
            <v>2.9176584235687242E-2</v>
          </cell>
          <cell r="G119">
            <v>2.9771109902324001E-2</v>
          </cell>
          <cell r="H119">
            <v>227134467</v>
          </cell>
          <cell r="I119">
            <v>2.4152605477891238E-2</v>
          </cell>
        </row>
        <row r="120">
          <cell r="C120" t="str">
            <v>KADUNA</v>
          </cell>
          <cell r="D120">
            <v>1972008072</v>
          </cell>
          <cell r="E120">
            <v>3.358907409779574E-2</v>
          </cell>
          <cell r="F120">
            <v>3.2641875168479981E-2</v>
          </cell>
          <cell r="G120">
            <v>3.3930470918546E-2</v>
          </cell>
          <cell r="H120">
            <v>282417508</v>
          </cell>
          <cell r="I120">
            <v>3.0031191394537193E-2</v>
          </cell>
        </row>
        <row r="121">
          <cell r="C121" t="str">
            <v>KANO</v>
          </cell>
          <cell r="D121">
            <v>2398802290</v>
          </cell>
          <cell r="E121">
            <v>4.0858629844782966E-2</v>
          </cell>
          <cell r="F121">
            <v>3.9706432248338135E-2</v>
          </cell>
          <cell r="G121">
            <v>4.2525421842024E-2</v>
          </cell>
          <cell r="H121">
            <v>368647730</v>
          </cell>
          <cell r="I121">
            <v>3.9200581490831901E-2</v>
          </cell>
        </row>
        <row r="122">
          <cell r="C122" t="str">
            <v>KATSINA</v>
          </cell>
          <cell r="D122">
            <v>1880905606</v>
          </cell>
          <cell r="E122">
            <v>3.2037332234050517E-2</v>
          </cell>
          <cell r="F122">
            <v>3.1133891826557486E-2</v>
          </cell>
          <cell r="G122">
            <v>3.2340456114413003E-2</v>
          </cell>
          <cell r="H122">
            <v>259762836</v>
          </cell>
          <cell r="I122">
            <v>2.7622180722251029E-2</v>
          </cell>
        </row>
        <row r="123">
          <cell r="C123" t="str">
            <v>KEBBI</v>
          </cell>
          <cell r="D123">
            <v>1564171162</v>
          </cell>
          <cell r="E123">
            <v>2.664241683796377E-2</v>
          </cell>
          <cell r="F123">
            <v>2.5891110963028693E-2</v>
          </cell>
          <cell r="G123">
            <v>2.7050899816942E-2</v>
          </cell>
          <cell r="H123">
            <v>198326920</v>
          </cell>
          <cell r="I123">
            <v>2.1089321747039372E-2</v>
          </cell>
        </row>
        <row r="124">
          <cell r="C124" t="str">
            <v>KOGI</v>
          </cell>
          <cell r="D124">
            <v>1568857287</v>
          </cell>
          <cell r="E124">
            <v>2.6722235273847195E-2</v>
          </cell>
          <cell r="F124">
            <v>2.5968678549817908E-2</v>
          </cell>
          <cell r="G124">
            <v>2.6983383089609E-2</v>
          </cell>
          <cell r="H124">
            <v>246439488</v>
          </cell>
          <cell r="I124">
            <v>2.6205427148304671E-2</v>
          </cell>
        </row>
        <row r="125">
          <cell r="C125" t="str">
            <v>KWARA</v>
          </cell>
          <cell r="D125">
            <v>1428320241</v>
          </cell>
          <cell r="E125">
            <v>2.4328477703275078E-2</v>
          </cell>
          <cell r="F125">
            <v>2.3642424019111846E-2</v>
          </cell>
          <cell r="G125">
            <v>2.4589108700248E-2</v>
          </cell>
          <cell r="H125">
            <v>186248356</v>
          </cell>
          <cell r="I125">
            <v>1.9804933715206849E-2</v>
          </cell>
        </row>
        <row r="126">
          <cell r="C126" t="str">
            <v>LAGOS</v>
          </cell>
          <cell r="D126">
            <v>2266841544</v>
          </cell>
          <cell r="E126">
            <v>3.8610951785889906E-2</v>
          </cell>
          <cell r="F126">
            <v>3.7522137843446116E-2</v>
          </cell>
          <cell r="G126">
            <v>3.8414148151773998E-2</v>
          </cell>
          <cell r="H126">
            <v>1486142667</v>
          </cell>
          <cell r="I126">
            <v>0.15803069430194447</v>
          </cell>
        </row>
        <row r="127">
          <cell r="C127" t="str">
            <v>NASSARAWA</v>
          </cell>
          <cell r="D127">
            <v>1351350604</v>
          </cell>
          <cell r="E127">
            <v>2.3017459316899302E-2</v>
          </cell>
          <cell r="F127">
            <v>2.2368375845379412E-2</v>
          </cell>
          <cell r="G127">
            <v>2.3038758155254E-2</v>
          </cell>
          <cell r="H127">
            <v>170376105</v>
          </cell>
          <cell r="I127">
            <v>1.8117139601383229E-2</v>
          </cell>
        </row>
        <row r="128">
          <cell r="C128" t="str">
            <v>NIGER</v>
          </cell>
          <cell r="D128">
            <v>1817252261</v>
          </cell>
          <cell r="E128">
            <v>3.0953129308040606E-2</v>
          </cell>
          <cell r="F128">
            <v>3.0080263004724658E-2</v>
          </cell>
          <cell r="G128">
            <v>3.1466043147429998E-2</v>
          </cell>
          <cell r="H128">
            <v>211923284</v>
          </cell>
          <cell r="I128">
            <v>2.2535106792185355E-2</v>
          </cell>
        </row>
        <row r="129">
          <cell r="C129" t="str">
            <v>OGUN</v>
          </cell>
          <cell r="D129">
            <v>1530714350</v>
          </cell>
          <cell r="E129">
            <v>2.6072549324082709E-2</v>
          </cell>
          <cell r="F129">
            <v>2.5337313493157432E-2</v>
          </cell>
          <cell r="G129">
            <v>2.6298108122357999E-2</v>
          </cell>
          <cell r="H129">
            <v>222221192</v>
          </cell>
          <cell r="I129">
            <v>2.3630146714821228E-2</v>
          </cell>
        </row>
        <row r="130">
          <cell r="C130" t="str">
            <v>ONDO</v>
          </cell>
          <cell r="D130">
            <v>1584225105.9441624</v>
          </cell>
          <cell r="E130">
            <v>2.5624606328667438E-2</v>
          </cell>
          <cell r="F130">
            <v>2.622305602154823E-2</v>
          </cell>
          <cell r="G130">
            <v>2.5220211391761001E-2</v>
          </cell>
          <cell r="H130">
            <v>214860286</v>
          </cell>
          <cell r="I130">
            <v>2.2847416286779925E-2</v>
          </cell>
        </row>
        <row r="131">
          <cell r="C131" t="str">
            <v>OSUN</v>
          </cell>
          <cell r="D131">
            <v>1471139315</v>
          </cell>
          <cell r="E131">
            <v>2.5057811964024998E-2</v>
          </cell>
          <cell r="F131">
            <v>2.4351191335120027E-2</v>
          </cell>
          <cell r="G131">
            <v>2.4942371734912001E-2</v>
          </cell>
          <cell r="H131">
            <v>201118405</v>
          </cell>
          <cell r="I131">
            <v>2.1386157523630038E-2</v>
          </cell>
        </row>
        <row r="132">
          <cell r="C132" t="str">
            <v>OYO</v>
          </cell>
          <cell r="D132">
            <v>1836040199</v>
          </cell>
          <cell r="E132">
            <v>3.1273142927957874E-2</v>
          </cell>
          <cell r="F132">
            <v>3.0391252364036541E-2</v>
          </cell>
          <cell r="G132">
            <v>3.1424376234315002E-2</v>
          </cell>
          <cell r="H132">
            <v>277613100</v>
          </cell>
          <cell r="I132">
            <v>2.9520309129456638E-2</v>
          </cell>
        </row>
        <row r="133">
          <cell r="C133" t="str">
            <v>PLATUEAU</v>
          </cell>
          <cell r="D133">
            <v>1565758239</v>
          </cell>
          <cell r="E133">
            <v>2.6669449408321274E-2</v>
          </cell>
          <cell r="F133">
            <v>2.5917381225332551E-2</v>
          </cell>
          <cell r="G133">
            <v>2.6390188300615999E-2</v>
          </cell>
          <cell r="H133">
            <v>228369414</v>
          </cell>
          <cell r="I133">
            <v>2.4283924991266127E-2</v>
          </cell>
        </row>
        <row r="134">
          <cell r="C134" t="str">
            <v>RIVERS</v>
          </cell>
          <cell r="D134">
            <v>1891605288.8883681</v>
          </cell>
          <cell r="E134">
            <v>2.9500803338429565E-2</v>
          </cell>
          <cell r="F134">
            <v>3.1310999475427412E-2</v>
          </cell>
          <cell r="G134">
            <v>2.9503526387227998E-2</v>
          </cell>
          <cell r="H134">
            <v>349444992</v>
          </cell>
          <cell r="I134">
            <v>3.7158636201175314E-2</v>
          </cell>
        </row>
        <row r="135">
          <cell r="C135" t="str">
            <v>SOKOTO</v>
          </cell>
          <cell r="D135">
            <v>1656894065</v>
          </cell>
          <cell r="E135">
            <v>2.8221759490588433E-2</v>
          </cell>
          <cell r="F135">
            <v>2.7425916762233899E-2</v>
          </cell>
          <cell r="G135">
            <v>2.8054905467735002E-2</v>
          </cell>
          <cell r="H135">
            <v>217343712</v>
          </cell>
          <cell r="I135">
            <v>2.311149425435469E-2</v>
          </cell>
        </row>
        <row r="136">
          <cell r="C136" t="str">
            <v>TARABA</v>
          </cell>
          <cell r="D136">
            <v>1548531882</v>
          </cell>
          <cell r="E136">
            <v>2.6376034087195712E-2</v>
          </cell>
          <cell r="F136">
            <v>2.563224010304932E-2</v>
          </cell>
          <cell r="G136">
            <v>2.6573479380692999E-2</v>
          </cell>
          <cell r="H136">
            <v>197149313</v>
          </cell>
          <cell r="I136">
            <v>2.0964099548688459E-2</v>
          </cell>
        </row>
        <row r="137">
          <cell r="C137" t="str">
            <v>YOBE</v>
          </cell>
          <cell r="D137">
            <v>1504805903</v>
          </cell>
          <cell r="E137">
            <v>2.5631252577685917E-2</v>
          </cell>
          <cell r="F137">
            <v>2.4908461144736022E-2</v>
          </cell>
          <cell r="G137">
            <v>2.6373326666470999E-2</v>
          </cell>
          <cell r="H137">
            <v>180093181</v>
          </cell>
          <cell r="I137">
            <v>1.915041608348881E-2</v>
          </cell>
        </row>
        <row r="138">
          <cell r="C138" t="str">
            <v>ZAMFARA</v>
          </cell>
          <cell r="D138">
            <v>1559582915</v>
          </cell>
          <cell r="E138">
            <v>2.6564265551135776E-2</v>
          </cell>
          <cell r="F138">
            <v>2.5815163512334812E-2</v>
          </cell>
          <cell r="G138">
            <v>2.6453510249553999E-2</v>
          </cell>
          <cell r="H138">
            <v>197225727</v>
          </cell>
          <cell r="I138">
            <v>2.0972225119498405E-2</v>
          </cell>
        </row>
      </sheetData>
      <sheetData sheetId="3" refreshError="1">
        <row r="11">
          <cell r="E11" t="str">
            <v>2017 B</v>
          </cell>
        </row>
        <row r="428">
          <cell r="E428">
            <v>200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0">
          <cell r="D70">
            <v>4.6893991829999999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35">
          <cell r="B35">
            <v>0.52680000000000005</v>
          </cell>
        </row>
      </sheetData>
      <sheetData sheetId="37" refreshError="1"/>
      <sheetData sheetId="38" refreshError="1"/>
      <sheetData sheetId="39" refreshError="1"/>
      <sheetData sheetId="40" refreshError="1"/>
      <sheetData sheetId="41" refreshError="1">
        <row r="18">
          <cell r="G18">
            <v>0.55027160351481652</v>
          </cell>
        </row>
      </sheetData>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2)"/>
      <sheetName val="MTFF Nbn"/>
      <sheetName val="Ex. Gain (Non- FAAC)"/>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EF Revenue"/>
      <sheetName val="Repayment Arrears"/>
      <sheetName val="Independent &amp; Mrgnl Fields"/>
      <sheetName val="Govt Gas Sales"/>
      <sheetName val="Dividend General"/>
      <sheetName val="Minerals &amp; Mining"/>
      <sheetName val="GOEs Op. Surplus"/>
      <sheetName val="10 AGENCY"/>
      <sheetName val="GOEs  Cons. Rev."/>
      <sheetName val="Grants"/>
      <sheetName val="Federation Acct."/>
      <sheetName val="FGN Retained Rev."/>
      <sheetName val="NDDC Current"/>
      <sheetName val="NEDC"/>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sheetData sheetId="2" refreshError="1">
        <row r="9">
          <cell r="D9">
            <v>0.8</v>
          </cell>
        </row>
        <row r="16">
          <cell r="D16">
            <v>0</v>
          </cell>
          <cell r="E16">
            <v>1</v>
          </cell>
        </row>
        <row r="17">
          <cell r="D17">
            <v>0.05</v>
          </cell>
          <cell r="E17">
            <v>0.95</v>
          </cell>
        </row>
        <row r="92">
          <cell r="D92">
            <v>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in Data"/>
      <sheetName val="ECA Dist'n  Nbn"/>
      <sheetName val="Repayment Arrears"/>
      <sheetName val="SCENARIOS"/>
      <sheetName val="VAT fi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_workings"/>
      <sheetName val="SUMMARY"/>
      <sheetName val="RECON LAGOS"/>
      <sheetName val="CBN"/>
      <sheetName val="Working"/>
      <sheetName val="SCH I"/>
      <sheetName val="SCH II"/>
      <sheetName val="SCH III"/>
      <sheetName val="RECON FED "/>
      <sheetName val="JPM"/>
    </sheetNames>
    <sheetDataSet>
      <sheetData sheetId="0"/>
      <sheetData sheetId="1">
        <row r="3344">
          <cell r="B3344">
            <v>725000</v>
          </cell>
        </row>
        <row r="3360">
          <cell r="B3360">
            <v>0</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
      <sheetName val="JAN_18_CB"/>
      <sheetName val="PETROLEUM INSP AS AT 20180131"/>
      <sheetName val="SUMMARY"/>
      <sheetName val="RECON LAGOS"/>
      <sheetName val="Working"/>
      <sheetName val="SCH I"/>
      <sheetName val="SCH II"/>
      <sheetName val="SCH III"/>
      <sheetName val="RECON FED "/>
      <sheetName val="JPM"/>
    </sheetNames>
    <sheetDataSet>
      <sheetData sheetId="0"/>
      <sheetData sheetId="1">
        <row r="3267">
          <cell r="B3267">
            <v>400000</v>
          </cell>
        </row>
        <row r="3272">
          <cell r="B3272">
            <v>65159400</v>
          </cell>
        </row>
        <row r="3279">
          <cell r="B3279">
            <v>42139225</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
      <sheetName val="NASS OFF"/>
      <sheetName val="Template All"/>
      <sheetName val="Template MDAs"/>
      <sheetName val="Template Paras"/>
      <sheetName val="Sum"/>
      <sheetName val="PRES"/>
      <sheetName val="Int.Gov"/>
      <sheetName val="POL. AFF"/>
      <sheetName val="POL. FC"/>
      <sheetName val="WOMEN"/>
      <sheetName val="AGF"/>
      <sheetName val="ICPC"/>
      <sheetName val="WATER"/>
      <sheetName val="DEF."/>
      <sheetName val="EDU"/>
      <sheetName val="FCT"/>
      <sheetName val="FOREIGN"/>
      <sheetName val="FIN"/>
      <sheetName val="HEALTH"/>
      <sheetName val="IND"/>
      <sheetName val="INFORM"/>
      <sheetName val="INT AFF"/>
      <sheetName val="HOS"/>
      <sheetName val="JUST"/>
      <sheetName val="LABOUR"/>
      <sheetName val="POWER"/>
      <sheetName val="SC&amp;TEC"/>
      <sheetName val="SPORTS"/>
      <sheetName val="PUB COMM"/>
      <sheetName val="COMMERCE"/>
      <sheetName val="TRANS"/>
      <sheetName val="PETRO"/>
      <sheetName val="WORKS"/>
      <sheetName val="COMMUNICATION"/>
      <sheetName val="HOUSING"/>
      <sheetName val="SOLID"/>
      <sheetName val="AVIAT"/>
      <sheetName val="SALARIES"/>
      <sheetName val="ENVIRO"/>
      <sheetName val="CULTURE"/>
      <sheetName val="NSA"/>
      <sheetName val="POL SER COMM"/>
      <sheetName val="NAT PO. COMM"/>
      <sheetName val="FCSCOMM"/>
      <sheetName val="INEC"/>
      <sheetName val="FED CCOMM"/>
      <sheetName val="NRMAFC"/>
      <sheetName val="CODE CBUR"/>
      <sheetName val="NAT PL COMM"/>
      <sheetName val="GEN TEM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
          <cell r="F7">
            <v>56789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87"/>
  <sheetViews>
    <sheetView tabSelected="1" view="pageBreakPreview" topLeftCell="A68" zoomScaleNormal="100" zoomScaleSheetLayoutView="100" workbookViewId="0">
      <selection activeCell="A74" sqref="A74"/>
    </sheetView>
  </sheetViews>
  <sheetFormatPr defaultColWidth="8.7109375" defaultRowHeight="15" x14ac:dyDescent="0.25"/>
  <cols>
    <col min="1" max="1" width="77.42578125" customWidth="1"/>
    <col min="2" max="2" width="61" bestFit="1" customWidth="1"/>
    <col min="3" max="3" width="58.140625" bestFit="1" customWidth="1"/>
    <col min="4" max="4" width="58.28515625" customWidth="1"/>
    <col min="5" max="5" width="58.140625" customWidth="1"/>
    <col min="6" max="6" width="62" style="45" bestFit="1" customWidth="1"/>
    <col min="7" max="7" width="59.140625" customWidth="1"/>
    <col min="8" max="8" width="58.85546875" customWidth="1"/>
    <col min="9" max="9" width="63.140625" customWidth="1"/>
    <col min="10" max="10" width="8.7109375" hidden="1" customWidth="1"/>
    <col min="11" max="11" width="27.28515625" bestFit="1" customWidth="1"/>
  </cols>
  <sheetData>
    <row r="1" spans="1:11" ht="33" x14ac:dyDescent="0.45">
      <c r="A1" s="47"/>
      <c r="B1" s="47"/>
      <c r="D1" s="47"/>
      <c r="E1" s="47"/>
      <c r="F1" s="72"/>
      <c r="G1" s="47"/>
      <c r="H1" s="47"/>
      <c r="I1" s="47"/>
    </row>
    <row r="2" spans="1:11" ht="45" x14ac:dyDescent="0.6">
      <c r="A2" s="184" t="s">
        <v>143</v>
      </c>
      <c r="B2" s="184"/>
      <c r="C2" s="184"/>
      <c r="D2" s="184"/>
      <c r="E2" s="184"/>
      <c r="F2" s="184"/>
      <c r="G2" s="184"/>
      <c r="H2" s="184"/>
      <c r="I2" s="184"/>
    </row>
    <row r="3" spans="1:11" ht="45" x14ac:dyDescent="0.6">
      <c r="A3" s="184" t="s">
        <v>221</v>
      </c>
      <c r="B3" s="184"/>
      <c r="C3" s="184"/>
      <c r="D3" s="184"/>
      <c r="E3" s="184"/>
      <c r="F3" s="184"/>
      <c r="G3" s="184"/>
      <c r="H3" s="184"/>
      <c r="I3" s="184"/>
    </row>
    <row r="4" spans="1:11" ht="35.25" x14ac:dyDescent="0.5">
      <c r="A4" s="188" t="s">
        <v>161</v>
      </c>
      <c r="B4" s="188"/>
      <c r="C4" s="188"/>
      <c r="D4" s="188"/>
      <c r="E4" s="188"/>
      <c r="F4" s="188"/>
      <c r="G4" s="188"/>
      <c r="H4" s="188"/>
      <c r="I4" s="188"/>
    </row>
    <row r="5" spans="1:11" ht="84" customHeight="1" x14ac:dyDescent="0.5">
      <c r="A5" s="53" t="s">
        <v>144</v>
      </c>
      <c r="B5" s="53" t="s">
        <v>145</v>
      </c>
      <c r="C5" s="53" t="s">
        <v>162</v>
      </c>
      <c r="D5" s="53" t="s">
        <v>219</v>
      </c>
      <c r="E5" s="51" t="s">
        <v>146</v>
      </c>
      <c r="F5" s="73" t="s">
        <v>222</v>
      </c>
      <c r="G5" s="53" t="s">
        <v>223</v>
      </c>
      <c r="H5" s="53" t="s">
        <v>224</v>
      </c>
      <c r="I5" s="53" t="s">
        <v>163</v>
      </c>
    </row>
    <row r="6" spans="1:11" ht="54" customHeight="1" x14ac:dyDescent="0.5">
      <c r="A6" s="51" t="s">
        <v>147</v>
      </c>
      <c r="B6" s="51" t="s">
        <v>148</v>
      </c>
      <c r="C6" s="51" t="s">
        <v>149</v>
      </c>
      <c r="D6" s="51" t="s">
        <v>150</v>
      </c>
      <c r="E6" s="51" t="s">
        <v>151</v>
      </c>
      <c r="F6" s="51" t="s">
        <v>164</v>
      </c>
      <c r="G6" s="51" t="s">
        <v>152</v>
      </c>
      <c r="H6" s="51" t="s">
        <v>165</v>
      </c>
      <c r="I6" s="51" t="s">
        <v>166</v>
      </c>
    </row>
    <row r="7" spans="1:11" ht="53.25" customHeight="1" x14ac:dyDescent="0.5">
      <c r="A7" s="74"/>
      <c r="B7" s="51" t="s">
        <v>153</v>
      </c>
      <c r="C7" s="51" t="s">
        <v>153</v>
      </c>
      <c r="D7" s="51" t="s">
        <v>153</v>
      </c>
      <c r="E7" s="51" t="s">
        <v>153</v>
      </c>
      <c r="F7" s="51" t="s">
        <v>153</v>
      </c>
      <c r="G7" s="51" t="s">
        <v>153</v>
      </c>
      <c r="H7" s="51" t="s">
        <v>153</v>
      </c>
      <c r="I7" s="51" t="s">
        <v>153</v>
      </c>
    </row>
    <row r="8" spans="1:11" ht="69" customHeight="1" x14ac:dyDescent="0.5">
      <c r="A8" s="53" t="s">
        <v>154</v>
      </c>
      <c r="B8" s="75">
        <v>1685716769835</v>
      </c>
      <c r="C8" s="55">
        <v>140476397486.25</v>
      </c>
      <c r="D8" s="76">
        <v>125494324389.35001</v>
      </c>
      <c r="E8" s="56">
        <v>-14982073096.899994</v>
      </c>
      <c r="F8" s="77">
        <v>280952794972.5</v>
      </c>
      <c r="G8" s="78">
        <v>207206484154.20999</v>
      </c>
      <c r="H8" s="60">
        <v>-73746310818.290009</v>
      </c>
      <c r="I8" s="76">
        <v>81712159764.860001</v>
      </c>
    </row>
    <row r="9" spans="1:11" ht="70.5" customHeight="1" x14ac:dyDescent="0.5">
      <c r="A9" s="57" t="s">
        <v>155</v>
      </c>
      <c r="B9" s="79"/>
      <c r="C9" s="58"/>
      <c r="D9" s="80"/>
      <c r="E9" s="59"/>
      <c r="F9" s="77"/>
      <c r="G9" s="81"/>
      <c r="H9" s="47"/>
      <c r="I9" s="82"/>
    </row>
    <row r="10" spans="1:11" ht="69" customHeight="1" x14ac:dyDescent="0.5">
      <c r="A10" s="53" t="s">
        <v>156</v>
      </c>
      <c r="B10" s="75">
        <v>130424297362</v>
      </c>
      <c r="C10" s="55">
        <v>10868691446.833334</v>
      </c>
      <c r="D10" s="76">
        <v>5530865025.5359993</v>
      </c>
      <c r="E10" s="60">
        <v>-5337826421.2973347</v>
      </c>
      <c r="F10" s="77">
        <v>21737382893.666668</v>
      </c>
      <c r="G10" s="78">
        <v>12784966570.040001</v>
      </c>
      <c r="H10" s="60">
        <v>-8952416323.626667</v>
      </c>
      <c r="I10" s="76">
        <v>7254101544.500001</v>
      </c>
    </row>
    <row r="11" spans="1:11" ht="69" customHeight="1" x14ac:dyDescent="0.5">
      <c r="A11" s="53" t="s">
        <v>157</v>
      </c>
      <c r="B11" s="75">
        <v>6052601135</v>
      </c>
      <c r="C11" s="55">
        <v>504383427.91666669</v>
      </c>
      <c r="D11" s="76">
        <v>191297231.87200001</v>
      </c>
      <c r="E11" s="56">
        <v>-313086196.04466665</v>
      </c>
      <c r="F11" s="77">
        <v>1008766855.8333334</v>
      </c>
      <c r="G11" s="78">
        <v>466099698.76999998</v>
      </c>
      <c r="H11" s="60">
        <v>-542667157.06333339</v>
      </c>
      <c r="I11" s="76">
        <v>274802466.89999998</v>
      </c>
    </row>
    <row r="12" spans="1:11" ht="69" customHeight="1" x14ac:dyDescent="0.5">
      <c r="A12" s="53" t="s">
        <v>158</v>
      </c>
      <c r="B12" s="75">
        <v>57559535851</v>
      </c>
      <c r="C12" s="55">
        <v>4796627987.583333</v>
      </c>
      <c r="D12" s="76">
        <v>2366797074.29</v>
      </c>
      <c r="E12" s="60">
        <v>-2429830913.2933331</v>
      </c>
      <c r="F12" s="77">
        <v>9593255975.166666</v>
      </c>
      <c r="G12" s="78">
        <v>3711351491.9200001</v>
      </c>
      <c r="H12" s="60">
        <v>-5881904483.246666</v>
      </c>
      <c r="I12" s="76">
        <v>1344554417.6300001</v>
      </c>
    </row>
    <row r="13" spans="1:11" ht="69" customHeight="1" x14ac:dyDescent="0.5">
      <c r="A13" s="53" t="s">
        <v>159</v>
      </c>
      <c r="B13" s="75">
        <v>194036434348</v>
      </c>
      <c r="C13" s="55">
        <v>16169702862.333332</v>
      </c>
      <c r="D13" s="76">
        <v>8088959331.697999</v>
      </c>
      <c r="E13" s="83">
        <v>-8080743530.6353331</v>
      </c>
      <c r="F13" s="77">
        <v>32339405724.666664</v>
      </c>
      <c r="G13" s="78">
        <v>16962417760.730001</v>
      </c>
      <c r="H13" s="60">
        <v>-15376987963.936666</v>
      </c>
      <c r="I13" s="54">
        <v>8873458429.0300007</v>
      </c>
    </row>
    <row r="14" spans="1:11" ht="69" customHeight="1" x14ac:dyDescent="0.5">
      <c r="A14" s="53" t="s">
        <v>160</v>
      </c>
      <c r="B14" s="55">
        <v>1879753204183</v>
      </c>
      <c r="C14" s="55">
        <v>156646100348.58334</v>
      </c>
      <c r="D14" s="54">
        <v>133583283721.048</v>
      </c>
      <c r="E14" s="56">
        <v>-23062816627.535328</v>
      </c>
      <c r="F14" s="77">
        <v>313292200697.16669</v>
      </c>
      <c r="G14" s="84">
        <v>224168901914.94</v>
      </c>
      <c r="H14" s="56">
        <v>-89123298782.226669</v>
      </c>
      <c r="I14" s="54">
        <v>90585618193.889999</v>
      </c>
      <c r="K14" s="85"/>
    </row>
    <row r="15" spans="1:11" ht="24" customHeight="1" x14ac:dyDescent="0.5">
      <c r="A15" s="61"/>
      <c r="B15" s="62"/>
      <c r="C15" s="62"/>
      <c r="D15" s="62"/>
      <c r="E15" s="62"/>
      <c r="F15" s="86"/>
      <c r="G15" s="62"/>
      <c r="H15" s="87"/>
      <c r="I15" s="62"/>
      <c r="K15" s="85"/>
    </row>
    <row r="16" spans="1:11" ht="63.75" hidden="1" customHeight="1" x14ac:dyDescent="0.5">
      <c r="A16" s="189"/>
      <c r="B16" s="189"/>
      <c r="C16" s="189"/>
      <c r="D16" s="189"/>
      <c r="E16" s="189"/>
      <c r="F16" s="88"/>
      <c r="G16" s="65"/>
      <c r="H16" s="89"/>
      <c r="I16" s="90"/>
      <c r="K16" s="91"/>
    </row>
    <row r="17" spans="1:11" ht="41.25" hidden="1" x14ac:dyDescent="0.9">
      <c r="A17" s="92"/>
      <c r="B17" s="65"/>
      <c r="C17" s="93"/>
      <c r="D17" s="65"/>
      <c r="E17" s="94"/>
      <c r="F17" s="88"/>
      <c r="G17" s="65"/>
      <c r="H17" s="89"/>
      <c r="I17" s="90"/>
      <c r="K17" s="91"/>
    </row>
    <row r="18" spans="1:11" ht="41.25" hidden="1" x14ac:dyDescent="0.9">
      <c r="A18" s="92"/>
      <c r="B18" s="65"/>
      <c r="C18" s="93"/>
      <c r="D18" s="65"/>
      <c r="E18" s="94"/>
      <c r="F18" s="88"/>
      <c r="G18" s="65"/>
      <c r="H18" s="89"/>
      <c r="I18" s="90"/>
      <c r="K18" s="91"/>
    </row>
    <row r="19" spans="1:11" s="67" customFormat="1" ht="46.5" customHeight="1" x14ac:dyDescent="0.55000000000000004">
      <c r="A19" s="66" t="s">
        <v>137</v>
      </c>
      <c r="B19" s="66"/>
      <c r="C19" s="66"/>
      <c r="D19" s="95"/>
      <c r="E19" s="96"/>
      <c r="F19" s="97"/>
      <c r="G19" s="68" t="s">
        <v>138</v>
      </c>
      <c r="H19" s="66"/>
      <c r="I19" s="63"/>
    </row>
    <row r="20" spans="1:11" s="67" customFormat="1" ht="46.5" customHeight="1" x14ac:dyDescent="0.55000000000000004">
      <c r="A20" s="66" t="s">
        <v>139</v>
      </c>
      <c r="B20" s="66"/>
      <c r="C20" s="66"/>
      <c r="D20" s="62"/>
      <c r="E20" s="66"/>
      <c r="F20" s="97"/>
      <c r="G20" s="68" t="s">
        <v>140</v>
      </c>
      <c r="H20" s="62"/>
      <c r="I20" s="66"/>
    </row>
    <row r="21" spans="1:11" s="67" customFormat="1" ht="81.75" customHeight="1" x14ac:dyDescent="0.55000000000000004">
      <c r="A21" s="66" t="s">
        <v>141</v>
      </c>
      <c r="B21" s="66"/>
      <c r="C21" s="66"/>
      <c r="D21" s="98"/>
      <c r="E21" s="63"/>
      <c r="F21" s="99"/>
      <c r="G21" s="66" t="s">
        <v>141</v>
      </c>
      <c r="H21" s="66"/>
      <c r="I21" s="66"/>
    </row>
    <row r="22" spans="1:11" s="67" customFormat="1" ht="36" x14ac:dyDescent="0.55000000000000004">
      <c r="A22" s="66" t="s">
        <v>220</v>
      </c>
      <c r="B22" s="66"/>
      <c r="C22" s="66"/>
      <c r="D22" s="66"/>
      <c r="E22" s="66"/>
      <c r="F22" s="99"/>
      <c r="G22" s="66" t="s">
        <v>220</v>
      </c>
      <c r="H22" s="66"/>
      <c r="I22" s="66"/>
    </row>
    <row r="23" spans="1:11" ht="46.5" x14ac:dyDescent="0.7">
      <c r="A23" s="46"/>
      <c r="B23" s="46"/>
      <c r="C23" s="46"/>
      <c r="D23" s="46"/>
      <c r="E23" s="46"/>
      <c r="F23" s="71"/>
      <c r="G23" s="100"/>
      <c r="H23" s="46"/>
      <c r="I23" s="46"/>
    </row>
    <row r="24" spans="1:11" ht="45" x14ac:dyDescent="0.6">
      <c r="A24" s="184" t="s">
        <v>143</v>
      </c>
      <c r="B24" s="184"/>
      <c r="C24" s="184"/>
      <c r="D24" s="184"/>
      <c r="E24" s="184"/>
      <c r="F24" s="184"/>
      <c r="G24" s="47"/>
      <c r="H24" s="47"/>
      <c r="I24" s="47"/>
    </row>
    <row r="25" spans="1:11" ht="45" x14ac:dyDescent="0.6">
      <c r="A25" s="184" t="s">
        <v>225</v>
      </c>
      <c r="B25" s="184"/>
      <c r="C25" s="184"/>
      <c r="D25" s="184"/>
      <c r="E25" s="184"/>
      <c r="F25" s="184"/>
      <c r="G25" s="47" t="s">
        <v>167</v>
      </c>
      <c r="H25" s="47"/>
      <c r="I25" s="47"/>
    </row>
    <row r="26" spans="1:11" ht="35.25" x14ac:dyDescent="0.5">
      <c r="A26" s="188" t="s">
        <v>168</v>
      </c>
      <c r="B26" s="188"/>
      <c r="C26" s="188"/>
      <c r="D26" s="188"/>
      <c r="E26" s="188"/>
      <c r="F26" s="190"/>
      <c r="G26" s="47"/>
      <c r="H26" s="47"/>
      <c r="I26" s="47"/>
    </row>
    <row r="27" spans="1:11" ht="176.25" x14ac:dyDescent="0.5">
      <c r="A27" s="48" t="s">
        <v>169</v>
      </c>
      <c r="B27" s="48" t="s">
        <v>226</v>
      </c>
      <c r="C27" s="48" t="s">
        <v>227</v>
      </c>
      <c r="D27" s="53" t="s">
        <v>170</v>
      </c>
      <c r="E27" s="48" t="s">
        <v>171</v>
      </c>
      <c r="F27" s="49" t="s">
        <v>228</v>
      </c>
      <c r="G27" s="101" t="s">
        <v>10</v>
      </c>
      <c r="H27" s="101" t="s">
        <v>172</v>
      </c>
      <c r="I27" s="102"/>
    </row>
    <row r="28" spans="1:11" ht="45" customHeight="1" x14ac:dyDescent="0.5">
      <c r="A28" s="103"/>
      <c r="B28" s="104" t="s">
        <v>173</v>
      </c>
      <c r="C28" s="104" t="s">
        <v>174</v>
      </c>
      <c r="D28" s="104" t="s">
        <v>175</v>
      </c>
      <c r="E28" s="104"/>
      <c r="F28" s="104"/>
      <c r="G28" s="104"/>
      <c r="H28" s="104"/>
      <c r="I28" s="105"/>
    </row>
    <row r="29" spans="1:11" ht="45" customHeight="1" x14ac:dyDescent="0.5">
      <c r="A29" s="103"/>
      <c r="B29" s="104" t="s">
        <v>153</v>
      </c>
      <c r="C29" s="104" t="s">
        <v>153</v>
      </c>
      <c r="D29" s="104" t="s">
        <v>153</v>
      </c>
      <c r="E29" s="104" t="s">
        <v>153</v>
      </c>
      <c r="F29" s="104" t="s">
        <v>153</v>
      </c>
      <c r="G29" s="104"/>
      <c r="H29" s="104"/>
      <c r="I29" s="105"/>
    </row>
    <row r="30" spans="1:11" ht="106.5" customHeight="1" x14ac:dyDescent="0.5">
      <c r="A30" s="53" t="s">
        <v>176</v>
      </c>
      <c r="B30" s="106">
        <v>0</v>
      </c>
      <c r="C30" s="76">
        <v>125494324389.35001</v>
      </c>
      <c r="D30" s="76">
        <v>125494324389.35001</v>
      </c>
      <c r="E30" s="76">
        <v>125494324389.35001</v>
      </c>
      <c r="F30" s="106">
        <v>0</v>
      </c>
      <c r="G30" s="50"/>
      <c r="H30" s="50" t="s">
        <v>177</v>
      </c>
      <c r="I30" s="47"/>
    </row>
    <row r="31" spans="1:11" ht="74.25" customHeight="1" x14ac:dyDescent="0.5">
      <c r="A31" s="53" t="s">
        <v>156</v>
      </c>
      <c r="B31" s="106">
        <v>0</v>
      </c>
      <c r="C31" s="54">
        <v>5530865025.5359993</v>
      </c>
      <c r="D31" s="76">
        <v>5530865025.5359993</v>
      </c>
      <c r="E31" s="54">
        <v>5530865025.5359993</v>
      </c>
      <c r="F31" s="106">
        <v>0</v>
      </c>
      <c r="G31" s="50"/>
      <c r="H31" s="50"/>
      <c r="I31" s="47"/>
    </row>
    <row r="32" spans="1:11" ht="74.25" customHeight="1" x14ac:dyDescent="0.5">
      <c r="A32" s="53" t="s">
        <v>157</v>
      </c>
      <c r="B32" s="106">
        <v>0</v>
      </c>
      <c r="C32" s="54">
        <v>191297231.87200001</v>
      </c>
      <c r="D32" s="76">
        <v>191297231.87200001</v>
      </c>
      <c r="E32" s="54">
        <v>191297231.87200001</v>
      </c>
      <c r="F32" s="106">
        <v>0</v>
      </c>
      <c r="G32" s="50"/>
      <c r="H32" s="50"/>
      <c r="I32" s="47"/>
    </row>
    <row r="33" spans="1:9" ht="74.25" customHeight="1" x14ac:dyDescent="0.5">
      <c r="A33" s="53" t="s">
        <v>158</v>
      </c>
      <c r="B33" s="106">
        <v>95229601.169999957</v>
      </c>
      <c r="C33" s="54">
        <v>2366797074.29</v>
      </c>
      <c r="D33" s="76">
        <v>2462026675.46</v>
      </c>
      <c r="E33" s="107">
        <v>2397234428.6100001</v>
      </c>
      <c r="F33" s="106">
        <v>64792246.849999905</v>
      </c>
      <c r="G33" s="50"/>
      <c r="H33" s="50" t="s">
        <v>178</v>
      </c>
      <c r="I33" s="47"/>
    </row>
    <row r="34" spans="1:9" ht="74.25" customHeight="1" x14ac:dyDescent="0.5">
      <c r="A34" s="53" t="s">
        <v>179</v>
      </c>
      <c r="B34" s="106">
        <v>95229601.169999957</v>
      </c>
      <c r="C34" s="107">
        <v>133583283721.04799</v>
      </c>
      <c r="D34" s="107">
        <v>133678513322.218</v>
      </c>
      <c r="E34" s="107">
        <v>133613721075.368</v>
      </c>
      <c r="F34" s="106">
        <v>64792246.849999905</v>
      </c>
      <c r="G34" s="50"/>
      <c r="H34" s="50"/>
      <c r="I34" s="47"/>
    </row>
    <row r="35" spans="1:9" ht="43.5" customHeight="1" x14ac:dyDescent="0.45">
      <c r="A35" s="92"/>
      <c r="B35" s="108"/>
      <c r="C35" s="108"/>
      <c r="D35" s="108"/>
      <c r="E35" s="109"/>
      <c r="F35" s="110"/>
      <c r="G35" s="111"/>
      <c r="H35" s="47"/>
      <c r="I35" s="47"/>
    </row>
    <row r="36" spans="1:9" ht="43.5" customHeight="1" x14ac:dyDescent="0.5">
      <c r="A36" s="92" t="s">
        <v>180</v>
      </c>
      <c r="B36" s="52"/>
      <c r="C36" s="108"/>
      <c r="D36" s="108"/>
      <c r="E36" s="112" t="s">
        <v>181</v>
      </c>
      <c r="F36" s="113"/>
      <c r="G36" s="114"/>
      <c r="H36" s="115" t="s">
        <v>182</v>
      </c>
      <c r="I36" s="115" t="s">
        <v>182</v>
      </c>
    </row>
    <row r="37" spans="1:9" ht="51.75" customHeight="1" x14ac:dyDescent="0.85">
      <c r="A37" s="92" t="s">
        <v>183</v>
      </c>
      <c r="B37" s="116"/>
      <c r="C37" s="117">
        <v>95229601.169999957</v>
      </c>
      <c r="D37" s="118"/>
      <c r="E37" s="119" t="s">
        <v>184</v>
      </c>
      <c r="F37" s="120"/>
      <c r="I37" s="121">
        <v>0</v>
      </c>
    </row>
    <row r="38" spans="1:9" ht="72.95" customHeight="1" x14ac:dyDescent="0.5">
      <c r="A38" s="122" t="s">
        <v>185</v>
      </c>
      <c r="C38" s="123"/>
      <c r="D38" s="118"/>
      <c r="E38" s="124" t="s">
        <v>186</v>
      </c>
      <c r="F38" s="125"/>
      <c r="H38" s="126"/>
      <c r="I38" s="47"/>
    </row>
    <row r="39" spans="1:9" ht="51.75" customHeight="1" x14ac:dyDescent="0.5">
      <c r="A39" s="119" t="s">
        <v>187</v>
      </c>
      <c r="B39" s="127">
        <v>663108716.80999994</v>
      </c>
      <c r="C39" s="128"/>
      <c r="D39" s="118"/>
      <c r="E39" s="119" t="s">
        <v>188</v>
      </c>
      <c r="G39" s="129">
        <v>78335088878.182388</v>
      </c>
      <c r="H39" s="126"/>
      <c r="I39" s="47"/>
    </row>
    <row r="40" spans="1:9" ht="51.75" customHeight="1" thickBot="1" x14ac:dyDescent="0.55000000000000004">
      <c r="A40" s="130" t="s">
        <v>189</v>
      </c>
      <c r="B40" s="131">
        <v>1703688357.4783998</v>
      </c>
      <c r="C40" s="132">
        <v>2366797074.2883997</v>
      </c>
      <c r="D40" s="133"/>
      <c r="E40" s="119" t="s">
        <v>190</v>
      </c>
      <c r="G40" s="134">
        <v>18880488585.32</v>
      </c>
      <c r="I40" s="135"/>
    </row>
    <row r="41" spans="1:9" ht="84.6" customHeight="1" x14ac:dyDescent="0.45">
      <c r="A41" s="92" t="s">
        <v>191</v>
      </c>
      <c r="B41" s="136"/>
      <c r="C41" s="129">
        <v>2462026675.4583998</v>
      </c>
      <c r="D41" s="137"/>
      <c r="E41" s="119" t="s">
        <v>192</v>
      </c>
      <c r="G41" s="138">
        <v>25579818652.599998</v>
      </c>
      <c r="H41" s="129">
        <v>122795396116.10239</v>
      </c>
      <c r="I41" s="139"/>
    </row>
    <row r="42" spans="1:9" ht="78.75" customHeight="1" x14ac:dyDescent="0.45">
      <c r="A42" s="92" t="s">
        <v>193</v>
      </c>
      <c r="B42" s="136"/>
      <c r="C42" s="138">
        <v>2397234428.6083999</v>
      </c>
      <c r="D42" s="137"/>
      <c r="E42" s="124" t="s">
        <v>194</v>
      </c>
      <c r="F42" s="140"/>
      <c r="G42" s="128"/>
      <c r="H42" s="82"/>
      <c r="I42" s="139"/>
    </row>
    <row r="43" spans="1:9" ht="78" customHeight="1" thickBot="1" x14ac:dyDescent="0.9">
      <c r="A43" s="92" t="s">
        <v>195</v>
      </c>
      <c r="B43" s="116"/>
      <c r="C43" s="141">
        <v>64792246.849999905</v>
      </c>
      <c r="D43" s="137"/>
      <c r="E43" s="119" t="s">
        <v>196</v>
      </c>
      <c r="G43" s="142">
        <v>1903332634.0095999</v>
      </c>
      <c r="H43" s="123"/>
      <c r="I43" s="139"/>
    </row>
    <row r="44" spans="1:9" ht="32.25" thickTop="1" x14ac:dyDescent="0.45">
      <c r="D44" s="137"/>
      <c r="E44" s="130" t="s">
        <v>197</v>
      </c>
      <c r="G44" s="143">
        <v>795595639.24000001</v>
      </c>
      <c r="I44" s="139"/>
    </row>
    <row r="45" spans="1:9" ht="132.94999999999999" customHeight="1" x14ac:dyDescent="0.85">
      <c r="A45" s="191"/>
      <c r="B45" s="191"/>
      <c r="C45" s="191"/>
      <c r="D45" s="137"/>
      <c r="E45" s="119"/>
      <c r="F45" s="144"/>
      <c r="G45" s="145"/>
      <c r="H45" s="146">
        <v>2698928273.2495999</v>
      </c>
      <c r="I45" s="147"/>
    </row>
    <row r="46" spans="1:9" ht="87" customHeight="1" x14ac:dyDescent="0.4">
      <c r="A46" s="92"/>
      <c r="D46" s="118"/>
      <c r="E46" s="119" t="s">
        <v>198</v>
      </c>
      <c r="F46" s="144"/>
      <c r="I46" s="148">
        <v>125494324389.35199</v>
      </c>
    </row>
    <row r="47" spans="1:9" ht="80.45" customHeight="1" x14ac:dyDescent="0.5">
      <c r="D47" s="118"/>
      <c r="E47" s="119" t="s">
        <v>199</v>
      </c>
      <c r="F47" s="144"/>
      <c r="H47" s="119"/>
      <c r="I47" s="149"/>
    </row>
    <row r="48" spans="1:9" ht="72.75" customHeight="1" x14ac:dyDescent="0.4">
      <c r="D48" s="118"/>
      <c r="E48" s="124" t="s">
        <v>200</v>
      </c>
      <c r="F48" s="125"/>
    </row>
    <row r="49" spans="1:9" ht="0.75" customHeight="1" x14ac:dyDescent="0.45">
      <c r="D49" s="108"/>
      <c r="E49" s="119" t="s">
        <v>188</v>
      </c>
      <c r="G49" s="45"/>
      <c r="H49" s="142">
        <v>78335088878.182388</v>
      </c>
      <c r="I49" s="82"/>
    </row>
    <row r="50" spans="1:9" ht="53.25" hidden="1" customHeight="1" x14ac:dyDescent="0.85">
      <c r="A50" s="92"/>
      <c r="B50" s="116"/>
      <c r="C50" s="150"/>
      <c r="D50" s="108"/>
      <c r="E50" s="119" t="s">
        <v>192</v>
      </c>
      <c r="H50" s="142">
        <v>17789145817.599998</v>
      </c>
    </row>
    <row r="51" spans="1:9" ht="53.25" hidden="1" customHeight="1" x14ac:dyDescent="0.85">
      <c r="A51" s="92"/>
      <c r="B51" s="116"/>
      <c r="C51" s="150"/>
      <c r="D51" s="108"/>
      <c r="E51" s="119" t="s">
        <v>190</v>
      </c>
      <c r="H51" s="151">
        <v>18880488585.32</v>
      </c>
      <c r="I51" s="152">
        <v>115004723281.10239</v>
      </c>
    </row>
    <row r="52" spans="1:9" ht="53.25" hidden="1" customHeight="1" x14ac:dyDescent="0.85">
      <c r="A52" s="92"/>
      <c r="B52" s="116"/>
      <c r="C52" s="150"/>
      <c r="D52" s="108"/>
      <c r="E52" s="124" t="s">
        <v>201</v>
      </c>
      <c r="F52" s="125"/>
      <c r="G52" s="47"/>
      <c r="H52" s="82"/>
      <c r="I52" s="82"/>
    </row>
    <row r="53" spans="1:9" ht="53.25" hidden="1" customHeight="1" x14ac:dyDescent="0.85">
      <c r="A53" s="92"/>
      <c r="B53" s="116"/>
      <c r="C53" s="150"/>
      <c r="D53" s="108"/>
      <c r="E53" s="119" t="s">
        <v>196</v>
      </c>
      <c r="F53" s="47"/>
      <c r="H53" s="153">
        <v>1903332634.0095999</v>
      </c>
      <c r="I53" s="82"/>
    </row>
    <row r="54" spans="1:9" ht="53.25" hidden="1" customHeight="1" x14ac:dyDescent="0.85">
      <c r="A54" s="92"/>
      <c r="B54" s="116"/>
      <c r="C54" s="150"/>
      <c r="D54" s="108"/>
      <c r="E54" s="130" t="s">
        <v>197</v>
      </c>
      <c r="F54" s="47"/>
      <c r="H54" s="143">
        <v>8586268474.2400007</v>
      </c>
      <c r="I54" s="154">
        <v>10489601108.249601</v>
      </c>
    </row>
    <row r="55" spans="1:9" ht="75.75" hidden="1" customHeight="1" x14ac:dyDescent="0.85">
      <c r="A55" s="92"/>
      <c r="B55" s="116"/>
      <c r="C55" s="150"/>
      <c r="D55" s="108"/>
      <c r="E55" s="119" t="s">
        <v>202</v>
      </c>
      <c r="F55" s="47"/>
      <c r="H55" s="142"/>
      <c r="I55" s="152">
        <v>125494324389.35199</v>
      </c>
    </row>
    <row r="56" spans="1:9" ht="34.5" hidden="1" thickBot="1" x14ac:dyDescent="0.55000000000000004">
      <c r="E56" s="119" t="s">
        <v>203</v>
      </c>
      <c r="F56" s="144"/>
      <c r="H56" s="119"/>
      <c r="I56" s="155">
        <f>I46-I55</f>
        <v>0</v>
      </c>
    </row>
    <row r="57" spans="1:9" ht="56.25" hidden="1" customHeight="1" thickTop="1" x14ac:dyDescent="0.85">
      <c r="A57" s="92"/>
      <c r="B57" s="116"/>
      <c r="C57" s="116"/>
      <c r="D57" s="108"/>
      <c r="F57" s="119"/>
      <c r="G57" s="119"/>
      <c r="H57" s="119"/>
      <c r="I57" s="119"/>
    </row>
    <row r="58" spans="1:9" ht="2.25" hidden="1" customHeight="1" x14ac:dyDescent="0.85">
      <c r="A58" s="130"/>
      <c r="B58" s="116"/>
      <c r="C58" s="116"/>
      <c r="D58" s="108"/>
      <c r="E58" s="156" t="s">
        <v>204</v>
      </c>
      <c r="F58" s="119"/>
      <c r="G58" s="119"/>
      <c r="H58" s="119"/>
      <c r="I58" s="119"/>
    </row>
    <row r="59" spans="1:9" ht="31.5" hidden="1" customHeight="1" x14ac:dyDescent="0.85">
      <c r="A59" s="92"/>
      <c r="B59" s="116"/>
      <c r="C59" s="116"/>
      <c r="D59" s="108"/>
      <c r="E59" s="130"/>
      <c r="G59" s="45"/>
      <c r="I59" s="157"/>
    </row>
    <row r="60" spans="1:9" ht="37.5" hidden="1" x14ac:dyDescent="0.85">
      <c r="A60" s="92"/>
      <c r="B60" s="116"/>
      <c r="C60" s="116"/>
      <c r="D60" s="108"/>
      <c r="E60" s="158"/>
      <c r="F60" s="159"/>
      <c r="G60" s="160"/>
      <c r="I60" s="157"/>
    </row>
    <row r="61" spans="1:9" ht="39" hidden="1" x14ac:dyDescent="0.85">
      <c r="A61" s="92"/>
      <c r="B61" s="116"/>
      <c r="C61" s="116"/>
      <c r="D61" s="108"/>
      <c r="E61" s="130"/>
      <c r="G61" s="161"/>
      <c r="H61" s="157"/>
      <c r="I61" s="162"/>
    </row>
    <row r="62" spans="1:9" ht="56.25" hidden="1" customHeight="1" x14ac:dyDescent="0.85">
      <c r="A62" s="92"/>
      <c r="B62" s="116"/>
      <c r="C62" s="116"/>
      <c r="D62" s="108"/>
    </row>
    <row r="63" spans="1:9" hidden="1" x14ac:dyDescent="0.25"/>
    <row r="64" spans="1:9" s="67" customFormat="1" ht="47.45" customHeight="1" x14ac:dyDescent="0.55000000000000004">
      <c r="A64" s="66" t="s">
        <v>137</v>
      </c>
      <c r="B64" s="66"/>
      <c r="C64" s="98"/>
      <c r="D64" s="66"/>
      <c r="E64" s="68" t="s">
        <v>138</v>
      </c>
      <c r="F64" s="69"/>
      <c r="G64" s="66"/>
      <c r="H64" s="70"/>
      <c r="I64" s="70"/>
    </row>
    <row r="65" spans="1:9" s="67" customFormat="1" ht="47.45" customHeight="1" x14ac:dyDescent="0.55000000000000004">
      <c r="A65" s="66" t="s">
        <v>139</v>
      </c>
      <c r="B65" s="66"/>
      <c r="C65" s="98"/>
      <c r="D65" s="66"/>
      <c r="E65" s="68" t="s">
        <v>140</v>
      </c>
      <c r="F65" s="69"/>
      <c r="G65" s="66"/>
      <c r="H65" s="70"/>
      <c r="I65" s="70"/>
    </row>
    <row r="66" spans="1:9" s="67" customFormat="1" ht="81.75" customHeight="1" x14ac:dyDescent="0.55000000000000004">
      <c r="A66" s="66" t="s">
        <v>141</v>
      </c>
      <c r="B66" s="66"/>
      <c r="C66" s="63"/>
      <c r="D66" s="66"/>
      <c r="E66" s="66" t="s">
        <v>141</v>
      </c>
      <c r="F66" s="69"/>
      <c r="G66" s="66"/>
      <c r="H66" s="70"/>
      <c r="I66" s="70"/>
    </row>
    <row r="67" spans="1:9" s="67" customFormat="1" ht="36" x14ac:dyDescent="0.55000000000000004">
      <c r="A67" s="66" t="s">
        <v>220</v>
      </c>
      <c r="B67" s="66"/>
      <c r="C67" s="66"/>
      <c r="D67" s="66"/>
      <c r="E67" s="66" t="s">
        <v>220</v>
      </c>
      <c r="F67" s="69"/>
      <c r="G67" s="70"/>
      <c r="H67" s="70"/>
      <c r="I67" s="70"/>
    </row>
    <row r="68" spans="1:9" ht="33.75" x14ac:dyDescent="0.5">
      <c r="A68" s="163"/>
      <c r="B68" s="163"/>
      <c r="C68" s="163"/>
      <c r="D68" s="163"/>
      <c r="E68" s="163"/>
      <c r="F68" s="164"/>
      <c r="G68" s="163"/>
      <c r="H68" s="163"/>
      <c r="I68" s="163"/>
    </row>
    <row r="69" spans="1:9" ht="45" x14ac:dyDescent="0.6">
      <c r="A69" s="46" t="s">
        <v>205</v>
      </c>
      <c r="B69" s="46"/>
      <c r="C69" s="46"/>
      <c r="D69" s="46"/>
      <c r="E69" s="46"/>
      <c r="F69" s="165"/>
      <c r="G69" s="46"/>
      <c r="H69" s="47"/>
      <c r="I69" s="47"/>
    </row>
    <row r="70" spans="1:9" ht="45" x14ac:dyDescent="0.6">
      <c r="A70" s="46" t="s">
        <v>229</v>
      </c>
      <c r="B70" s="46"/>
      <c r="C70" s="46"/>
      <c r="D70" s="46"/>
      <c r="E70" s="46"/>
      <c r="F70" s="165"/>
      <c r="G70" s="46"/>
      <c r="H70" s="47"/>
      <c r="I70" s="47"/>
    </row>
    <row r="71" spans="1:9" ht="35.25" x14ac:dyDescent="0.5">
      <c r="A71" s="185" t="s">
        <v>206</v>
      </c>
      <c r="B71" s="185"/>
      <c r="C71" s="185"/>
      <c r="D71" s="185"/>
      <c r="E71" s="185"/>
      <c r="F71" s="185"/>
      <c r="G71" s="185"/>
      <c r="H71" s="47"/>
      <c r="I71" s="47"/>
    </row>
    <row r="72" spans="1:9" ht="84" customHeight="1" x14ac:dyDescent="0.5">
      <c r="A72" s="53" t="s">
        <v>207</v>
      </c>
      <c r="B72" s="50" t="s">
        <v>208</v>
      </c>
      <c r="C72" s="50" t="s">
        <v>209</v>
      </c>
      <c r="D72" s="50" t="s">
        <v>210</v>
      </c>
      <c r="E72" s="166" t="s">
        <v>211</v>
      </c>
      <c r="F72" s="167" t="s">
        <v>212</v>
      </c>
      <c r="G72" s="61"/>
      <c r="H72" s="61"/>
      <c r="I72" s="61"/>
    </row>
    <row r="73" spans="1:9" ht="45" customHeight="1" x14ac:dyDescent="0.5">
      <c r="A73" s="103"/>
      <c r="B73" s="104" t="s">
        <v>153</v>
      </c>
      <c r="C73" s="104" t="s">
        <v>153</v>
      </c>
      <c r="D73" s="104" t="s">
        <v>153</v>
      </c>
      <c r="E73" s="104" t="s">
        <v>153</v>
      </c>
      <c r="F73" s="168" t="s">
        <v>153</v>
      </c>
      <c r="G73" s="115"/>
      <c r="H73" s="105"/>
      <c r="I73" s="105"/>
    </row>
    <row r="74" spans="1:9" ht="45" customHeight="1" x14ac:dyDescent="0.5">
      <c r="A74" s="169" t="s">
        <v>213</v>
      </c>
      <c r="B74" s="170">
        <v>54933688877.699997</v>
      </c>
      <c r="C74" s="171">
        <v>7254101544.500001</v>
      </c>
      <c r="D74" s="171">
        <v>274802466.89999998</v>
      </c>
      <c r="E74" s="171">
        <v>1341156034.8200002</v>
      </c>
      <c r="F74" s="172">
        <v>63803748923.919998</v>
      </c>
      <c r="G74" s="115"/>
      <c r="H74" s="105"/>
      <c r="I74" s="105"/>
    </row>
    <row r="75" spans="1:9" ht="45" customHeight="1" x14ac:dyDescent="0.5">
      <c r="A75" s="53" t="s">
        <v>214</v>
      </c>
      <c r="B75" s="173">
        <v>26778470887.16</v>
      </c>
      <c r="C75" s="104"/>
      <c r="D75" s="104"/>
      <c r="E75" s="104"/>
      <c r="F75" s="172">
        <v>26778470887.16</v>
      </c>
      <c r="G75" s="115"/>
      <c r="H75" s="105"/>
      <c r="I75" s="105"/>
    </row>
    <row r="76" spans="1:9" ht="45" customHeight="1" x14ac:dyDescent="0.5">
      <c r="A76" s="169" t="s">
        <v>215</v>
      </c>
      <c r="B76" s="174">
        <v>106613835804.03</v>
      </c>
      <c r="C76" s="54">
        <v>5530865025.5359993</v>
      </c>
      <c r="D76" s="54">
        <v>191297231.87200001</v>
      </c>
      <c r="E76" s="54">
        <v>2397234428.6100001</v>
      </c>
      <c r="F76" s="172">
        <v>114733232490.04799</v>
      </c>
      <c r="G76" s="175"/>
      <c r="H76" s="47"/>
      <c r="I76" s="47"/>
    </row>
    <row r="77" spans="1:9" ht="35.25" x14ac:dyDescent="0.5">
      <c r="A77" s="53" t="s">
        <v>216</v>
      </c>
      <c r="B77" s="176">
        <v>18880488585.32</v>
      </c>
      <c r="C77" s="55"/>
      <c r="D77" s="55"/>
      <c r="E77" s="55"/>
      <c r="F77" s="173">
        <v>18880488585.32</v>
      </c>
      <c r="G77" s="175"/>
      <c r="H77" s="47"/>
      <c r="I77" s="47"/>
    </row>
    <row r="78" spans="1:9" ht="45" customHeight="1" x14ac:dyDescent="0.5">
      <c r="A78" s="74" t="s">
        <v>135</v>
      </c>
      <c r="B78" s="177">
        <v>207206484154.21002</v>
      </c>
      <c r="C78" s="177">
        <v>12784966570.035999</v>
      </c>
      <c r="D78" s="177">
        <v>466099698.77199996</v>
      </c>
      <c r="E78" s="177">
        <v>3738390463.4300003</v>
      </c>
      <c r="F78" s="177">
        <v>224195940886.448</v>
      </c>
      <c r="G78" s="175"/>
      <c r="H78" s="47"/>
      <c r="I78" s="47"/>
    </row>
    <row r="79" spans="1:9" ht="45" customHeight="1" x14ac:dyDescent="0.5">
      <c r="A79" s="66"/>
      <c r="B79" s="175"/>
      <c r="C79" s="175"/>
      <c r="D79" s="175"/>
      <c r="E79" s="175"/>
      <c r="F79" s="64"/>
      <c r="G79" s="175"/>
      <c r="H79" s="47"/>
      <c r="I79" s="47"/>
    </row>
    <row r="80" spans="1:9" ht="67.5" customHeight="1" x14ac:dyDescent="0.5">
      <c r="A80" s="186" t="s">
        <v>217</v>
      </c>
      <c r="B80" s="186"/>
      <c r="C80" s="186"/>
      <c r="D80" s="186"/>
      <c r="E80" s="186"/>
      <c r="F80" s="186"/>
      <c r="G80" s="186"/>
      <c r="H80" s="178"/>
      <c r="I80" s="178"/>
    </row>
    <row r="81" spans="1:9" ht="67.5" customHeight="1" x14ac:dyDescent="0.5">
      <c r="A81" s="187" t="s">
        <v>218</v>
      </c>
      <c r="B81" s="187"/>
      <c r="C81" s="187"/>
      <c r="D81" s="187"/>
      <c r="E81" s="187"/>
      <c r="F81" s="187"/>
      <c r="G81" s="187"/>
      <c r="H81" s="178"/>
      <c r="I81" s="178"/>
    </row>
    <row r="82" spans="1:9" ht="51" customHeight="1" x14ac:dyDescent="0.5">
      <c r="A82" s="179"/>
      <c r="B82" s="179"/>
      <c r="C82" s="180"/>
      <c r="D82" s="180"/>
      <c r="E82" s="63"/>
      <c r="F82" s="181"/>
      <c r="G82" s="66"/>
      <c r="H82" s="47"/>
      <c r="I82" s="47"/>
    </row>
    <row r="83" spans="1:9" ht="51" customHeight="1" x14ac:dyDescent="0.5">
      <c r="A83" s="182"/>
      <c r="B83" s="182"/>
      <c r="C83" s="87"/>
      <c r="D83" s="180"/>
      <c r="E83" s="63"/>
      <c r="F83" s="181"/>
      <c r="G83" s="66"/>
      <c r="H83" s="47"/>
      <c r="I83" s="47"/>
    </row>
    <row r="84" spans="1:9" s="67" customFormat="1" ht="36" x14ac:dyDescent="0.55000000000000004">
      <c r="A84" s="66" t="s">
        <v>137</v>
      </c>
      <c r="B84" s="66"/>
      <c r="C84" s="66"/>
      <c r="D84" s="66"/>
      <c r="E84" s="68" t="s">
        <v>138</v>
      </c>
      <c r="F84" s="69"/>
      <c r="H84" s="183"/>
      <c r="I84" s="183"/>
    </row>
    <row r="85" spans="1:9" s="67" customFormat="1" ht="36" x14ac:dyDescent="0.55000000000000004">
      <c r="A85" s="66" t="s">
        <v>139</v>
      </c>
      <c r="B85" s="66"/>
      <c r="C85" s="66"/>
      <c r="D85" s="66"/>
      <c r="E85" s="68" t="s">
        <v>140</v>
      </c>
      <c r="F85" s="69"/>
      <c r="H85" s="183"/>
      <c r="I85" s="183"/>
    </row>
    <row r="86" spans="1:9" s="67" customFormat="1" ht="81.75" customHeight="1" x14ac:dyDescent="0.55000000000000004">
      <c r="A86" s="66" t="s">
        <v>141</v>
      </c>
      <c r="B86" s="66"/>
      <c r="C86" s="66"/>
      <c r="D86" s="66"/>
      <c r="E86" s="66" t="s">
        <v>141</v>
      </c>
      <c r="F86" s="69"/>
      <c r="H86" s="183"/>
      <c r="I86" s="183"/>
    </row>
    <row r="87" spans="1:9" s="67" customFormat="1" ht="36" x14ac:dyDescent="0.55000000000000004">
      <c r="A87" s="66" t="s">
        <v>220</v>
      </c>
      <c r="B87" s="66"/>
      <c r="C87" s="66"/>
      <c r="D87" s="66"/>
      <c r="E87" s="66" t="s">
        <v>220</v>
      </c>
      <c r="F87" s="69"/>
      <c r="H87" s="183"/>
      <c r="I87" s="183"/>
    </row>
  </sheetData>
  <mergeCells count="11">
    <mergeCell ref="A2:I2"/>
    <mergeCell ref="A3:I3"/>
    <mergeCell ref="A71:G71"/>
    <mergeCell ref="A80:G80"/>
    <mergeCell ref="A81:G81"/>
    <mergeCell ref="A4:I4"/>
    <mergeCell ref="A16:E16"/>
    <mergeCell ref="A24:F24"/>
    <mergeCell ref="A25:F25"/>
    <mergeCell ref="A26:F26"/>
    <mergeCell ref="A45:C45"/>
  </mergeCells>
  <pageMargins left="0.98425196850393704" right="0.98425196850393704" top="0.98425196850393704" bottom="0.98425196850393704" header="0.511811023622047" footer="0.511811023622047"/>
  <pageSetup paperSize="9" scale="11" orientation="landscape" r:id="rId1"/>
  <rowBreaks count="4" manualBreakCount="4">
    <brk id="1" max="8" man="1"/>
    <brk id="23" max="8" man="1"/>
    <brk id="67" max="16383" man="1"/>
    <brk id="90"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7"/>
  <sheetViews>
    <sheetView view="pageBreakPreview" topLeftCell="B1" zoomScale="34" zoomScaleNormal="100" zoomScaleSheetLayoutView="34" workbookViewId="0">
      <selection activeCell="B3" sqref="B3"/>
    </sheetView>
  </sheetViews>
  <sheetFormatPr defaultRowHeight="12.75" x14ac:dyDescent="0.2"/>
  <cols>
    <col min="1" max="1" width="20.28515625" style="2" customWidth="1"/>
    <col min="2" max="2" width="100.7109375" style="2" bestFit="1" customWidth="1"/>
    <col min="3" max="3" width="46.28515625" style="2" customWidth="1"/>
    <col min="4" max="4" width="47.7109375" style="2" customWidth="1"/>
    <col min="5" max="5" width="45.140625" style="2" customWidth="1"/>
    <col min="6" max="6" width="98.140625" style="2" customWidth="1"/>
    <col min="7" max="7" width="46.5703125" style="2" bestFit="1" customWidth="1"/>
    <col min="8" max="8" width="31.7109375" style="2" bestFit="1" customWidth="1"/>
    <col min="9" max="9" width="39.28515625" style="2" customWidth="1"/>
    <col min="10" max="10" width="4.5703125" style="2" customWidth="1"/>
    <col min="11" max="15" width="9.140625" style="2" hidden="1" customWidth="1"/>
    <col min="16" max="257" width="8.7109375" style="2"/>
    <col min="258" max="258" width="20.28515625" style="2" customWidth="1"/>
    <col min="259" max="259" width="99" style="2" customWidth="1"/>
    <col min="260" max="260" width="46.28515625" style="2" customWidth="1"/>
    <col min="261" max="261" width="47.7109375" style="2" customWidth="1"/>
    <col min="262" max="262" width="45.140625" style="2" customWidth="1"/>
    <col min="263" max="263" width="106" style="2" bestFit="1" customWidth="1"/>
    <col min="264" max="264" width="51.42578125" style="2" customWidth="1"/>
    <col min="265" max="265" width="53.85546875" style="2" customWidth="1"/>
    <col min="266" max="513" width="8.7109375" style="2"/>
    <col min="514" max="514" width="20.28515625" style="2" customWidth="1"/>
    <col min="515" max="515" width="99" style="2" customWidth="1"/>
    <col min="516" max="516" width="46.28515625" style="2" customWidth="1"/>
    <col min="517" max="517" width="47.7109375" style="2" customWidth="1"/>
    <col min="518" max="518" width="45.140625" style="2" customWidth="1"/>
    <col min="519" max="519" width="106" style="2" bestFit="1" customWidth="1"/>
    <col min="520" max="520" width="51.42578125" style="2" customWidth="1"/>
    <col min="521" max="521" width="53.85546875" style="2" customWidth="1"/>
    <col min="522" max="769" width="8.7109375" style="2"/>
    <col min="770" max="770" width="20.28515625" style="2" customWidth="1"/>
    <col min="771" max="771" width="99" style="2" customWidth="1"/>
    <col min="772" max="772" width="46.28515625" style="2" customWidth="1"/>
    <col min="773" max="773" width="47.7109375" style="2" customWidth="1"/>
    <col min="774" max="774" width="45.140625" style="2" customWidth="1"/>
    <col min="775" max="775" width="106" style="2" bestFit="1" customWidth="1"/>
    <col min="776" max="776" width="51.42578125" style="2" customWidth="1"/>
    <col min="777" max="777" width="53.85546875" style="2" customWidth="1"/>
    <col min="778" max="1025" width="8.7109375" style="2"/>
    <col min="1026" max="1026" width="20.28515625" style="2" customWidth="1"/>
    <col min="1027" max="1027" width="99" style="2" customWidth="1"/>
    <col min="1028" max="1028" width="46.28515625" style="2" customWidth="1"/>
    <col min="1029" max="1029" width="47.7109375" style="2" customWidth="1"/>
    <col min="1030" max="1030" width="45.140625" style="2" customWidth="1"/>
    <col min="1031" max="1031" width="106" style="2" bestFit="1" customWidth="1"/>
    <col min="1032" max="1032" width="51.42578125" style="2" customWidth="1"/>
    <col min="1033" max="1033" width="53.85546875" style="2" customWidth="1"/>
    <col min="1034" max="1281" width="8.7109375" style="2"/>
    <col min="1282" max="1282" width="20.28515625" style="2" customWidth="1"/>
    <col min="1283" max="1283" width="99" style="2" customWidth="1"/>
    <col min="1284" max="1284" width="46.28515625" style="2" customWidth="1"/>
    <col min="1285" max="1285" width="47.7109375" style="2" customWidth="1"/>
    <col min="1286" max="1286" width="45.140625" style="2" customWidth="1"/>
    <col min="1287" max="1287" width="106" style="2" bestFit="1" customWidth="1"/>
    <col min="1288" max="1288" width="51.42578125" style="2" customWidth="1"/>
    <col min="1289" max="1289" width="53.85546875" style="2" customWidth="1"/>
    <col min="1290" max="1537" width="8.7109375" style="2"/>
    <col min="1538" max="1538" width="20.28515625" style="2" customWidth="1"/>
    <col min="1539" max="1539" width="99" style="2" customWidth="1"/>
    <col min="1540" max="1540" width="46.28515625" style="2" customWidth="1"/>
    <col min="1541" max="1541" width="47.7109375" style="2" customWidth="1"/>
    <col min="1542" max="1542" width="45.140625" style="2" customWidth="1"/>
    <col min="1543" max="1543" width="106" style="2" bestFit="1" customWidth="1"/>
    <col min="1544" max="1544" width="51.42578125" style="2" customWidth="1"/>
    <col min="1545" max="1545" width="53.85546875" style="2" customWidth="1"/>
    <col min="1546" max="1793" width="8.7109375" style="2"/>
    <col min="1794" max="1794" width="20.28515625" style="2" customWidth="1"/>
    <col min="1795" max="1795" width="99" style="2" customWidth="1"/>
    <col min="1796" max="1796" width="46.28515625" style="2" customWidth="1"/>
    <col min="1797" max="1797" width="47.7109375" style="2" customWidth="1"/>
    <col min="1798" max="1798" width="45.140625" style="2" customWidth="1"/>
    <col min="1799" max="1799" width="106" style="2" bestFit="1" customWidth="1"/>
    <col min="1800" max="1800" width="51.42578125" style="2" customWidth="1"/>
    <col min="1801" max="1801" width="53.85546875" style="2" customWidth="1"/>
    <col min="1802" max="2049" width="8.7109375" style="2"/>
    <col min="2050" max="2050" width="20.28515625" style="2" customWidth="1"/>
    <col min="2051" max="2051" width="99" style="2" customWidth="1"/>
    <col min="2052" max="2052" width="46.28515625" style="2" customWidth="1"/>
    <col min="2053" max="2053" width="47.7109375" style="2" customWidth="1"/>
    <col min="2054" max="2054" width="45.140625" style="2" customWidth="1"/>
    <col min="2055" max="2055" width="106" style="2" bestFit="1" customWidth="1"/>
    <col min="2056" max="2056" width="51.42578125" style="2" customWidth="1"/>
    <col min="2057" max="2057" width="53.85546875" style="2" customWidth="1"/>
    <col min="2058" max="2305" width="8.7109375" style="2"/>
    <col min="2306" max="2306" width="20.28515625" style="2" customWidth="1"/>
    <col min="2307" max="2307" width="99" style="2" customWidth="1"/>
    <col min="2308" max="2308" width="46.28515625" style="2" customWidth="1"/>
    <col min="2309" max="2309" width="47.7109375" style="2" customWidth="1"/>
    <col min="2310" max="2310" width="45.140625" style="2" customWidth="1"/>
    <col min="2311" max="2311" width="106" style="2" bestFit="1" customWidth="1"/>
    <col min="2312" max="2312" width="51.42578125" style="2" customWidth="1"/>
    <col min="2313" max="2313" width="53.85546875" style="2" customWidth="1"/>
    <col min="2314" max="2561" width="8.7109375" style="2"/>
    <col min="2562" max="2562" width="20.28515625" style="2" customWidth="1"/>
    <col min="2563" max="2563" width="99" style="2" customWidth="1"/>
    <col min="2564" max="2564" width="46.28515625" style="2" customWidth="1"/>
    <col min="2565" max="2565" width="47.7109375" style="2" customWidth="1"/>
    <col min="2566" max="2566" width="45.140625" style="2" customWidth="1"/>
    <col min="2567" max="2567" width="106" style="2" bestFit="1" customWidth="1"/>
    <col min="2568" max="2568" width="51.42578125" style="2" customWidth="1"/>
    <col min="2569" max="2569" width="53.85546875" style="2" customWidth="1"/>
    <col min="2570" max="2817" width="8.7109375" style="2"/>
    <col min="2818" max="2818" width="20.28515625" style="2" customWidth="1"/>
    <col min="2819" max="2819" width="99" style="2" customWidth="1"/>
    <col min="2820" max="2820" width="46.28515625" style="2" customWidth="1"/>
    <col min="2821" max="2821" width="47.7109375" style="2" customWidth="1"/>
    <col min="2822" max="2822" width="45.140625" style="2" customWidth="1"/>
    <col min="2823" max="2823" width="106" style="2" bestFit="1" customWidth="1"/>
    <col min="2824" max="2824" width="51.42578125" style="2" customWidth="1"/>
    <col min="2825" max="2825" width="53.85546875" style="2" customWidth="1"/>
    <col min="2826" max="3073" width="8.7109375" style="2"/>
    <col min="3074" max="3074" width="20.28515625" style="2" customWidth="1"/>
    <col min="3075" max="3075" width="99" style="2" customWidth="1"/>
    <col min="3076" max="3076" width="46.28515625" style="2" customWidth="1"/>
    <col min="3077" max="3077" width="47.7109375" style="2" customWidth="1"/>
    <col min="3078" max="3078" width="45.140625" style="2" customWidth="1"/>
    <col min="3079" max="3079" width="106" style="2" bestFit="1" customWidth="1"/>
    <col min="3080" max="3080" width="51.42578125" style="2" customWidth="1"/>
    <col min="3081" max="3081" width="53.85546875" style="2" customWidth="1"/>
    <col min="3082" max="3329" width="8.7109375" style="2"/>
    <col min="3330" max="3330" width="20.28515625" style="2" customWidth="1"/>
    <col min="3331" max="3331" width="99" style="2" customWidth="1"/>
    <col min="3332" max="3332" width="46.28515625" style="2" customWidth="1"/>
    <col min="3333" max="3333" width="47.7109375" style="2" customWidth="1"/>
    <col min="3334" max="3334" width="45.140625" style="2" customWidth="1"/>
    <col min="3335" max="3335" width="106" style="2" bestFit="1" customWidth="1"/>
    <col min="3336" max="3336" width="51.42578125" style="2" customWidth="1"/>
    <col min="3337" max="3337" width="53.85546875" style="2" customWidth="1"/>
    <col min="3338" max="3585" width="8.7109375" style="2"/>
    <col min="3586" max="3586" width="20.28515625" style="2" customWidth="1"/>
    <col min="3587" max="3587" width="99" style="2" customWidth="1"/>
    <col min="3588" max="3588" width="46.28515625" style="2" customWidth="1"/>
    <col min="3589" max="3589" width="47.7109375" style="2" customWidth="1"/>
    <col min="3590" max="3590" width="45.140625" style="2" customWidth="1"/>
    <col min="3591" max="3591" width="106" style="2" bestFit="1" customWidth="1"/>
    <col min="3592" max="3592" width="51.42578125" style="2" customWidth="1"/>
    <col min="3593" max="3593" width="53.85546875" style="2" customWidth="1"/>
    <col min="3594" max="3841" width="8.7109375" style="2"/>
    <col min="3842" max="3842" width="20.28515625" style="2" customWidth="1"/>
    <col min="3843" max="3843" width="99" style="2" customWidth="1"/>
    <col min="3844" max="3844" width="46.28515625" style="2" customWidth="1"/>
    <col min="3845" max="3845" width="47.7109375" style="2" customWidth="1"/>
    <col min="3846" max="3846" width="45.140625" style="2" customWidth="1"/>
    <col min="3847" max="3847" width="106" style="2" bestFit="1" customWidth="1"/>
    <col min="3848" max="3848" width="51.42578125" style="2" customWidth="1"/>
    <col min="3849" max="3849" width="53.85546875" style="2" customWidth="1"/>
    <col min="3850" max="4097" width="8.7109375" style="2"/>
    <col min="4098" max="4098" width="20.28515625" style="2" customWidth="1"/>
    <col min="4099" max="4099" width="99" style="2" customWidth="1"/>
    <col min="4100" max="4100" width="46.28515625" style="2" customWidth="1"/>
    <col min="4101" max="4101" width="47.7109375" style="2" customWidth="1"/>
    <col min="4102" max="4102" width="45.140625" style="2" customWidth="1"/>
    <col min="4103" max="4103" width="106" style="2" bestFit="1" customWidth="1"/>
    <col min="4104" max="4104" width="51.42578125" style="2" customWidth="1"/>
    <col min="4105" max="4105" width="53.85546875" style="2" customWidth="1"/>
    <col min="4106" max="4353" width="8.7109375" style="2"/>
    <col min="4354" max="4354" width="20.28515625" style="2" customWidth="1"/>
    <col min="4355" max="4355" width="99" style="2" customWidth="1"/>
    <col min="4356" max="4356" width="46.28515625" style="2" customWidth="1"/>
    <col min="4357" max="4357" width="47.7109375" style="2" customWidth="1"/>
    <col min="4358" max="4358" width="45.140625" style="2" customWidth="1"/>
    <col min="4359" max="4359" width="106" style="2" bestFit="1" customWidth="1"/>
    <col min="4360" max="4360" width="51.42578125" style="2" customWidth="1"/>
    <col min="4361" max="4361" width="53.85546875" style="2" customWidth="1"/>
    <col min="4362" max="4609" width="8.7109375" style="2"/>
    <col min="4610" max="4610" width="20.28515625" style="2" customWidth="1"/>
    <col min="4611" max="4611" width="99" style="2" customWidth="1"/>
    <col min="4612" max="4612" width="46.28515625" style="2" customWidth="1"/>
    <col min="4613" max="4613" width="47.7109375" style="2" customWidth="1"/>
    <col min="4614" max="4614" width="45.140625" style="2" customWidth="1"/>
    <col min="4615" max="4615" width="106" style="2" bestFit="1" customWidth="1"/>
    <col min="4616" max="4616" width="51.42578125" style="2" customWidth="1"/>
    <col min="4617" max="4617" width="53.85546875" style="2" customWidth="1"/>
    <col min="4618" max="4865" width="8.7109375" style="2"/>
    <col min="4866" max="4866" width="20.28515625" style="2" customWidth="1"/>
    <col min="4867" max="4867" width="99" style="2" customWidth="1"/>
    <col min="4868" max="4868" width="46.28515625" style="2" customWidth="1"/>
    <col min="4869" max="4869" width="47.7109375" style="2" customWidth="1"/>
    <col min="4870" max="4870" width="45.140625" style="2" customWidth="1"/>
    <col min="4871" max="4871" width="106" style="2" bestFit="1" customWidth="1"/>
    <col min="4872" max="4872" width="51.42578125" style="2" customWidth="1"/>
    <col min="4873" max="4873" width="53.85546875" style="2" customWidth="1"/>
    <col min="4874" max="5121" width="8.7109375" style="2"/>
    <col min="5122" max="5122" width="20.28515625" style="2" customWidth="1"/>
    <col min="5123" max="5123" width="99" style="2" customWidth="1"/>
    <col min="5124" max="5124" width="46.28515625" style="2" customWidth="1"/>
    <col min="5125" max="5125" width="47.7109375" style="2" customWidth="1"/>
    <col min="5126" max="5126" width="45.140625" style="2" customWidth="1"/>
    <col min="5127" max="5127" width="106" style="2" bestFit="1" customWidth="1"/>
    <col min="5128" max="5128" width="51.42578125" style="2" customWidth="1"/>
    <col min="5129" max="5129" width="53.85546875" style="2" customWidth="1"/>
    <col min="5130" max="5377" width="8.7109375" style="2"/>
    <col min="5378" max="5378" width="20.28515625" style="2" customWidth="1"/>
    <col min="5379" max="5379" width="99" style="2" customWidth="1"/>
    <col min="5380" max="5380" width="46.28515625" style="2" customWidth="1"/>
    <col min="5381" max="5381" width="47.7109375" style="2" customWidth="1"/>
    <col min="5382" max="5382" width="45.140625" style="2" customWidth="1"/>
    <col min="5383" max="5383" width="106" style="2" bestFit="1" customWidth="1"/>
    <col min="5384" max="5384" width="51.42578125" style="2" customWidth="1"/>
    <col min="5385" max="5385" width="53.85546875" style="2" customWidth="1"/>
    <col min="5386" max="5633" width="8.7109375" style="2"/>
    <col min="5634" max="5634" width="20.28515625" style="2" customWidth="1"/>
    <col min="5635" max="5635" width="99" style="2" customWidth="1"/>
    <col min="5636" max="5636" width="46.28515625" style="2" customWidth="1"/>
    <col min="5637" max="5637" width="47.7109375" style="2" customWidth="1"/>
    <col min="5638" max="5638" width="45.140625" style="2" customWidth="1"/>
    <col min="5639" max="5639" width="106" style="2" bestFit="1" customWidth="1"/>
    <col min="5640" max="5640" width="51.42578125" style="2" customWidth="1"/>
    <col min="5641" max="5641" width="53.85546875" style="2" customWidth="1"/>
    <col min="5642" max="5889" width="8.7109375" style="2"/>
    <col min="5890" max="5890" width="20.28515625" style="2" customWidth="1"/>
    <col min="5891" max="5891" width="99" style="2" customWidth="1"/>
    <col min="5892" max="5892" width="46.28515625" style="2" customWidth="1"/>
    <col min="5893" max="5893" width="47.7109375" style="2" customWidth="1"/>
    <col min="5894" max="5894" width="45.140625" style="2" customWidth="1"/>
    <col min="5895" max="5895" width="106" style="2" bestFit="1" customWidth="1"/>
    <col min="5896" max="5896" width="51.42578125" style="2" customWidth="1"/>
    <col min="5897" max="5897" width="53.85546875" style="2" customWidth="1"/>
    <col min="5898" max="6145" width="8.7109375" style="2"/>
    <col min="6146" max="6146" width="20.28515625" style="2" customWidth="1"/>
    <col min="6147" max="6147" width="99" style="2" customWidth="1"/>
    <col min="6148" max="6148" width="46.28515625" style="2" customWidth="1"/>
    <col min="6149" max="6149" width="47.7109375" style="2" customWidth="1"/>
    <col min="6150" max="6150" width="45.140625" style="2" customWidth="1"/>
    <col min="6151" max="6151" width="106" style="2" bestFit="1" customWidth="1"/>
    <col min="6152" max="6152" width="51.42578125" style="2" customWidth="1"/>
    <col min="6153" max="6153" width="53.85546875" style="2" customWidth="1"/>
    <col min="6154" max="6401" width="8.7109375" style="2"/>
    <col min="6402" max="6402" width="20.28515625" style="2" customWidth="1"/>
    <col min="6403" max="6403" width="99" style="2" customWidth="1"/>
    <col min="6404" max="6404" width="46.28515625" style="2" customWidth="1"/>
    <col min="6405" max="6405" width="47.7109375" style="2" customWidth="1"/>
    <col min="6406" max="6406" width="45.140625" style="2" customWidth="1"/>
    <col min="6407" max="6407" width="106" style="2" bestFit="1" customWidth="1"/>
    <col min="6408" max="6408" width="51.42578125" style="2" customWidth="1"/>
    <col min="6409" max="6409" width="53.85546875" style="2" customWidth="1"/>
    <col min="6410" max="6657" width="8.7109375" style="2"/>
    <col min="6658" max="6658" width="20.28515625" style="2" customWidth="1"/>
    <col min="6659" max="6659" width="99" style="2" customWidth="1"/>
    <col min="6660" max="6660" width="46.28515625" style="2" customWidth="1"/>
    <col min="6661" max="6661" width="47.7109375" style="2" customWidth="1"/>
    <col min="6662" max="6662" width="45.140625" style="2" customWidth="1"/>
    <col min="6663" max="6663" width="106" style="2" bestFit="1" customWidth="1"/>
    <col min="6664" max="6664" width="51.42578125" style="2" customWidth="1"/>
    <col min="6665" max="6665" width="53.85546875" style="2" customWidth="1"/>
    <col min="6666" max="6913" width="8.7109375" style="2"/>
    <col min="6914" max="6914" width="20.28515625" style="2" customWidth="1"/>
    <col min="6915" max="6915" width="99" style="2" customWidth="1"/>
    <col min="6916" max="6916" width="46.28515625" style="2" customWidth="1"/>
    <col min="6917" max="6917" width="47.7109375" style="2" customWidth="1"/>
    <col min="6918" max="6918" width="45.140625" style="2" customWidth="1"/>
    <col min="6919" max="6919" width="106" style="2" bestFit="1" customWidth="1"/>
    <col min="6920" max="6920" width="51.42578125" style="2" customWidth="1"/>
    <col min="6921" max="6921" width="53.85546875" style="2" customWidth="1"/>
    <col min="6922" max="7169" width="8.7109375" style="2"/>
    <col min="7170" max="7170" width="20.28515625" style="2" customWidth="1"/>
    <col min="7171" max="7171" width="99" style="2" customWidth="1"/>
    <col min="7172" max="7172" width="46.28515625" style="2" customWidth="1"/>
    <col min="7173" max="7173" width="47.7109375" style="2" customWidth="1"/>
    <col min="7174" max="7174" width="45.140625" style="2" customWidth="1"/>
    <col min="7175" max="7175" width="106" style="2" bestFit="1" customWidth="1"/>
    <col min="7176" max="7176" width="51.42578125" style="2" customWidth="1"/>
    <col min="7177" max="7177" width="53.85546875" style="2" customWidth="1"/>
    <col min="7178" max="7425" width="8.7109375" style="2"/>
    <col min="7426" max="7426" width="20.28515625" style="2" customWidth="1"/>
    <col min="7427" max="7427" width="99" style="2" customWidth="1"/>
    <col min="7428" max="7428" width="46.28515625" style="2" customWidth="1"/>
    <col min="7429" max="7429" width="47.7109375" style="2" customWidth="1"/>
    <col min="7430" max="7430" width="45.140625" style="2" customWidth="1"/>
    <col min="7431" max="7431" width="106" style="2" bestFit="1" customWidth="1"/>
    <col min="7432" max="7432" width="51.42578125" style="2" customWidth="1"/>
    <col min="7433" max="7433" width="53.85546875" style="2" customWidth="1"/>
    <col min="7434" max="7681" width="8.7109375" style="2"/>
    <col min="7682" max="7682" width="20.28515625" style="2" customWidth="1"/>
    <col min="7683" max="7683" width="99" style="2" customWidth="1"/>
    <col min="7684" max="7684" width="46.28515625" style="2" customWidth="1"/>
    <col min="7685" max="7685" width="47.7109375" style="2" customWidth="1"/>
    <col min="7686" max="7686" width="45.140625" style="2" customWidth="1"/>
    <col min="7687" max="7687" width="106" style="2" bestFit="1" customWidth="1"/>
    <col min="7688" max="7688" width="51.42578125" style="2" customWidth="1"/>
    <col min="7689" max="7689" width="53.85546875" style="2" customWidth="1"/>
    <col min="7690" max="7937" width="8.7109375" style="2"/>
    <col min="7938" max="7938" width="20.28515625" style="2" customWidth="1"/>
    <col min="7939" max="7939" width="99" style="2" customWidth="1"/>
    <col min="7940" max="7940" width="46.28515625" style="2" customWidth="1"/>
    <col min="7941" max="7941" width="47.7109375" style="2" customWidth="1"/>
    <col min="7942" max="7942" width="45.140625" style="2" customWidth="1"/>
    <col min="7943" max="7943" width="106" style="2" bestFit="1" customWidth="1"/>
    <col min="7944" max="7944" width="51.42578125" style="2" customWidth="1"/>
    <col min="7945" max="7945" width="53.85546875" style="2" customWidth="1"/>
    <col min="7946" max="8193" width="8.7109375" style="2"/>
    <col min="8194" max="8194" width="20.28515625" style="2" customWidth="1"/>
    <col min="8195" max="8195" width="99" style="2" customWidth="1"/>
    <col min="8196" max="8196" width="46.28515625" style="2" customWidth="1"/>
    <col min="8197" max="8197" width="47.7109375" style="2" customWidth="1"/>
    <col min="8198" max="8198" width="45.140625" style="2" customWidth="1"/>
    <col min="8199" max="8199" width="106" style="2" bestFit="1" customWidth="1"/>
    <col min="8200" max="8200" width="51.42578125" style="2" customWidth="1"/>
    <col min="8201" max="8201" width="53.85546875" style="2" customWidth="1"/>
    <col min="8202" max="8449" width="8.7109375" style="2"/>
    <col min="8450" max="8450" width="20.28515625" style="2" customWidth="1"/>
    <col min="8451" max="8451" width="99" style="2" customWidth="1"/>
    <col min="8452" max="8452" width="46.28515625" style="2" customWidth="1"/>
    <col min="8453" max="8453" width="47.7109375" style="2" customWidth="1"/>
    <col min="8454" max="8454" width="45.140625" style="2" customWidth="1"/>
    <col min="8455" max="8455" width="106" style="2" bestFit="1" customWidth="1"/>
    <col min="8456" max="8456" width="51.42578125" style="2" customWidth="1"/>
    <col min="8457" max="8457" width="53.85546875" style="2" customWidth="1"/>
    <col min="8458" max="8705" width="8.7109375" style="2"/>
    <col min="8706" max="8706" width="20.28515625" style="2" customWidth="1"/>
    <col min="8707" max="8707" width="99" style="2" customWidth="1"/>
    <col min="8708" max="8708" width="46.28515625" style="2" customWidth="1"/>
    <col min="8709" max="8709" width="47.7109375" style="2" customWidth="1"/>
    <col min="8710" max="8710" width="45.140625" style="2" customWidth="1"/>
    <col min="8711" max="8711" width="106" style="2" bestFit="1" customWidth="1"/>
    <col min="8712" max="8712" width="51.42578125" style="2" customWidth="1"/>
    <col min="8713" max="8713" width="53.85546875" style="2" customWidth="1"/>
    <col min="8714" max="8961" width="8.7109375" style="2"/>
    <col min="8962" max="8962" width="20.28515625" style="2" customWidth="1"/>
    <col min="8963" max="8963" width="99" style="2" customWidth="1"/>
    <col min="8964" max="8964" width="46.28515625" style="2" customWidth="1"/>
    <col min="8965" max="8965" width="47.7109375" style="2" customWidth="1"/>
    <col min="8966" max="8966" width="45.140625" style="2" customWidth="1"/>
    <col min="8967" max="8967" width="106" style="2" bestFit="1" customWidth="1"/>
    <col min="8968" max="8968" width="51.42578125" style="2" customWidth="1"/>
    <col min="8969" max="8969" width="53.85546875" style="2" customWidth="1"/>
    <col min="8970" max="9217" width="8.7109375" style="2"/>
    <col min="9218" max="9218" width="20.28515625" style="2" customWidth="1"/>
    <col min="9219" max="9219" width="99" style="2" customWidth="1"/>
    <col min="9220" max="9220" width="46.28515625" style="2" customWidth="1"/>
    <col min="9221" max="9221" width="47.7109375" style="2" customWidth="1"/>
    <col min="9222" max="9222" width="45.140625" style="2" customWidth="1"/>
    <col min="9223" max="9223" width="106" style="2" bestFit="1" customWidth="1"/>
    <col min="9224" max="9224" width="51.42578125" style="2" customWidth="1"/>
    <col min="9225" max="9225" width="53.85546875" style="2" customWidth="1"/>
    <col min="9226" max="9473" width="8.7109375" style="2"/>
    <col min="9474" max="9474" width="20.28515625" style="2" customWidth="1"/>
    <col min="9475" max="9475" width="99" style="2" customWidth="1"/>
    <col min="9476" max="9476" width="46.28515625" style="2" customWidth="1"/>
    <col min="9477" max="9477" width="47.7109375" style="2" customWidth="1"/>
    <col min="9478" max="9478" width="45.140625" style="2" customWidth="1"/>
    <col min="9479" max="9479" width="106" style="2" bestFit="1" customWidth="1"/>
    <col min="9480" max="9480" width="51.42578125" style="2" customWidth="1"/>
    <col min="9481" max="9481" width="53.85546875" style="2" customWidth="1"/>
    <col min="9482" max="9729" width="8.7109375" style="2"/>
    <col min="9730" max="9730" width="20.28515625" style="2" customWidth="1"/>
    <col min="9731" max="9731" width="99" style="2" customWidth="1"/>
    <col min="9732" max="9732" width="46.28515625" style="2" customWidth="1"/>
    <col min="9733" max="9733" width="47.7109375" style="2" customWidth="1"/>
    <col min="9734" max="9734" width="45.140625" style="2" customWidth="1"/>
    <col min="9735" max="9735" width="106" style="2" bestFit="1" customWidth="1"/>
    <col min="9736" max="9736" width="51.42578125" style="2" customWidth="1"/>
    <col min="9737" max="9737" width="53.85546875" style="2" customWidth="1"/>
    <col min="9738" max="9985" width="8.7109375" style="2"/>
    <col min="9986" max="9986" width="20.28515625" style="2" customWidth="1"/>
    <col min="9987" max="9987" width="99" style="2" customWidth="1"/>
    <col min="9988" max="9988" width="46.28515625" style="2" customWidth="1"/>
    <col min="9989" max="9989" width="47.7109375" style="2" customWidth="1"/>
    <col min="9990" max="9990" width="45.140625" style="2" customWidth="1"/>
    <col min="9991" max="9991" width="106" style="2" bestFit="1" customWidth="1"/>
    <col min="9992" max="9992" width="51.42578125" style="2" customWidth="1"/>
    <col min="9993" max="9993" width="53.85546875" style="2" customWidth="1"/>
    <col min="9994" max="10241" width="8.7109375" style="2"/>
    <col min="10242" max="10242" width="20.28515625" style="2" customWidth="1"/>
    <col min="10243" max="10243" width="99" style="2" customWidth="1"/>
    <col min="10244" max="10244" width="46.28515625" style="2" customWidth="1"/>
    <col min="10245" max="10245" width="47.7109375" style="2" customWidth="1"/>
    <col min="10246" max="10246" width="45.140625" style="2" customWidth="1"/>
    <col min="10247" max="10247" width="106" style="2" bestFit="1" customWidth="1"/>
    <col min="10248" max="10248" width="51.42578125" style="2" customWidth="1"/>
    <col min="10249" max="10249" width="53.85546875" style="2" customWidth="1"/>
    <col min="10250" max="10497" width="8.7109375" style="2"/>
    <col min="10498" max="10498" width="20.28515625" style="2" customWidth="1"/>
    <col min="10499" max="10499" width="99" style="2" customWidth="1"/>
    <col min="10500" max="10500" width="46.28515625" style="2" customWidth="1"/>
    <col min="10501" max="10501" width="47.7109375" style="2" customWidth="1"/>
    <col min="10502" max="10502" width="45.140625" style="2" customWidth="1"/>
    <col min="10503" max="10503" width="106" style="2" bestFit="1" customWidth="1"/>
    <col min="10504" max="10504" width="51.42578125" style="2" customWidth="1"/>
    <col min="10505" max="10505" width="53.85546875" style="2" customWidth="1"/>
    <col min="10506" max="10753" width="8.7109375" style="2"/>
    <col min="10754" max="10754" width="20.28515625" style="2" customWidth="1"/>
    <col min="10755" max="10755" width="99" style="2" customWidth="1"/>
    <col min="10756" max="10756" width="46.28515625" style="2" customWidth="1"/>
    <col min="10757" max="10757" width="47.7109375" style="2" customWidth="1"/>
    <col min="10758" max="10758" width="45.140625" style="2" customWidth="1"/>
    <col min="10759" max="10759" width="106" style="2" bestFit="1" customWidth="1"/>
    <col min="10760" max="10760" width="51.42578125" style="2" customWidth="1"/>
    <col min="10761" max="10761" width="53.85546875" style="2" customWidth="1"/>
    <col min="10762" max="11009" width="8.7109375" style="2"/>
    <col min="11010" max="11010" width="20.28515625" style="2" customWidth="1"/>
    <col min="11011" max="11011" width="99" style="2" customWidth="1"/>
    <col min="11012" max="11012" width="46.28515625" style="2" customWidth="1"/>
    <col min="11013" max="11013" width="47.7109375" style="2" customWidth="1"/>
    <col min="11014" max="11014" width="45.140625" style="2" customWidth="1"/>
    <col min="11015" max="11015" width="106" style="2" bestFit="1" customWidth="1"/>
    <col min="11016" max="11016" width="51.42578125" style="2" customWidth="1"/>
    <col min="11017" max="11017" width="53.85546875" style="2" customWidth="1"/>
    <col min="11018" max="11265" width="8.7109375" style="2"/>
    <col min="11266" max="11266" width="20.28515625" style="2" customWidth="1"/>
    <col min="11267" max="11267" width="99" style="2" customWidth="1"/>
    <col min="11268" max="11268" width="46.28515625" style="2" customWidth="1"/>
    <col min="11269" max="11269" width="47.7109375" style="2" customWidth="1"/>
    <col min="11270" max="11270" width="45.140625" style="2" customWidth="1"/>
    <col min="11271" max="11271" width="106" style="2" bestFit="1" customWidth="1"/>
    <col min="11272" max="11272" width="51.42578125" style="2" customWidth="1"/>
    <col min="11273" max="11273" width="53.85546875" style="2" customWidth="1"/>
    <col min="11274" max="11521" width="8.7109375" style="2"/>
    <col min="11522" max="11522" width="20.28515625" style="2" customWidth="1"/>
    <col min="11523" max="11523" width="99" style="2" customWidth="1"/>
    <col min="11524" max="11524" width="46.28515625" style="2" customWidth="1"/>
    <col min="11525" max="11525" width="47.7109375" style="2" customWidth="1"/>
    <col min="11526" max="11526" width="45.140625" style="2" customWidth="1"/>
    <col min="11527" max="11527" width="106" style="2" bestFit="1" customWidth="1"/>
    <col min="11528" max="11528" width="51.42578125" style="2" customWidth="1"/>
    <col min="11529" max="11529" width="53.85546875" style="2" customWidth="1"/>
    <col min="11530" max="11777" width="8.7109375" style="2"/>
    <col min="11778" max="11778" width="20.28515625" style="2" customWidth="1"/>
    <col min="11779" max="11779" width="99" style="2" customWidth="1"/>
    <col min="11780" max="11780" width="46.28515625" style="2" customWidth="1"/>
    <col min="11781" max="11781" width="47.7109375" style="2" customWidth="1"/>
    <col min="11782" max="11782" width="45.140625" style="2" customWidth="1"/>
    <col min="11783" max="11783" width="106" style="2" bestFit="1" customWidth="1"/>
    <col min="11784" max="11784" width="51.42578125" style="2" customWidth="1"/>
    <col min="11785" max="11785" width="53.85546875" style="2" customWidth="1"/>
    <col min="11786" max="12033" width="8.7109375" style="2"/>
    <col min="12034" max="12034" width="20.28515625" style="2" customWidth="1"/>
    <col min="12035" max="12035" width="99" style="2" customWidth="1"/>
    <col min="12036" max="12036" width="46.28515625" style="2" customWidth="1"/>
    <col min="12037" max="12037" width="47.7109375" style="2" customWidth="1"/>
    <col min="12038" max="12038" width="45.140625" style="2" customWidth="1"/>
    <col min="12039" max="12039" width="106" style="2" bestFit="1" customWidth="1"/>
    <col min="12040" max="12040" width="51.42578125" style="2" customWidth="1"/>
    <col min="12041" max="12041" width="53.85546875" style="2" customWidth="1"/>
    <col min="12042" max="12289" width="8.7109375" style="2"/>
    <col min="12290" max="12290" width="20.28515625" style="2" customWidth="1"/>
    <col min="12291" max="12291" width="99" style="2" customWidth="1"/>
    <col min="12292" max="12292" width="46.28515625" style="2" customWidth="1"/>
    <col min="12293" max="12293" width="47.7109375" style="2" customWidth="1"/>
    <col min="12294" max="12294" width="45.140625" style="2" customWidth="1"/>
    <col min="12295" max="12295" width="106" style="2" bestFit="1" customWidth="1"/>
    <col min="12296" max="12296" width="51.42578125" style="2" customWidth="1"/>
    <col min="12297" max="12297" width="53.85546875" style="2" customWidth="1"/>
    <col min="12298" max="12545" width="8.7109375" style="2"/>
    <col min="12546" max="12546" width="20.28515625" style="2" customWidth="1"/>
    <col min="12547" max="12547" width="99" style="2" customWidth="1"/>
    <col min="12548" max="12548" width="46.28515625" style="2" customWidth="1"/>
    <col min="12549" max="12549" width="47.7109375" style="2" customWidth="1"/>
    <col min="12550" max="12550" width="45.140625" style="2" customWidth="1"/>
    <col min="12551" max="12551" width="106" style="2" bestFit="1" customWidth="1"/>
    <col min="12552" max="12552" width="51.42578125" style="2" customWidth="1"/>
    <col min="12553" max="12553" width="53.85546875" style="2" customWidth="1"/>
    <col min="12554" max="12801" width="8.7109375" style="2"/>
    <col min="12802" max="12802" width="20.28515625" style="2" customWidth="1"/>
    <col min="12803" max="12803" width="99" style="2" customWidth="1"/>
    <col min="12804" max="12804" width="46.28515625" style="2" customWidth="1"/>
    <col min="12805" max="12805" width="47.7109375" style="2" customWidth="1"/>
    <col min="12806" max="12806" width="45.140625" style="2" customWidth="1"/>
    <col min="12807" max="12807" width="106" style="2" bestFit="1" customWidth="1"/>
    <col min="12808" max="12808" width="51.42578125" style="2" customWidth="1"/>
    <col min="12809" max="12809" width="53.85546875" style="2" customWidth="1"/>
    <col min="12810" max="13057" width="8.7109375" style="2"/>
    <col min="13058" max="13058" width="20.28515625" style="2" customWidth="1"/>
    <col min="13059" max="13059" width="99" style="2" customWidth="1"/>
    <col min="13060" max="13060" width="46.28515625" style="2" customWidth="1"/>
    <col min="13061" max="13061" width="47.7109375" style="2" customWidth="1"/>
    <col min="13062" max="13062" width="45.140625" style="2" customWidth="1"/>
    <col min="13063" max="13063" width="106" style="2" bestFit="1" customWidth="1"/>
    <col min="13064" max="13064" width="51.42578125" style="2" customWidth="1"/>
    <col min="13065" max="13065" width="53.85546875" style="2" customWidth="1"/>
    <col min="13066" max="13313" width="8.7109375" style="2"/>
    <col min="13314" max="13314" width="20.28515625" style="2" customWidth="1"/>
    <col min="13315" max="13315" width="99" style="2" customWidth="1"/>
    <col min="13316" max="13316" width="46.28515625" style="2" customWidth="1"/>
    <col min="13317" max="13317" width="47.7109375" style="2" customWidth="1"/>
    <col min="13318" max="13318" width="45.140625" style="2" customWidth="1"/>
    <col min="13319" max="13319" width="106" style="2" bestFit="1" customWidth="1"/>
    <col min="13320" max="13320" width="51.42578125" style="2" customWidth="1"/>
    <col min="13321" max="13321" width="53.85546875" style="2" customWidth="1"/>
    <col min="13322" max="13569" width="8.7109375" style="2"/>
    <col min="13570" max="13570" width="20.28515625" style="2" customWidth="1"/>
    <col min="13571" max="13571" width="99" style="2" customWidth="1"/>
    <col min="13572" max="13572" width="46.28515625" style="2" customWidth="1"/>
    <col min="13573" max="13573" width="47.7109375" style="2" customWidth="1"/>
    <col min="13574" max="13574" width="45.140625" style="2" customWidth="1"/>
    <col min="13575" max="13575" width="106" style="2" bestFit="1" customWidth="1"/>
    <col min="13576" max="13576" width="51.42578125" style="2" customWidth="1"/>
    <col min="13577" max="13577" width="53.85546875" style="2" customWidth="1"/>
    <col min="13578" max="13825" width="8.7109375" style="2"/>
    <col min="13826" max="13826" width="20.28515625" style="2" customWidth="1"/>
    <col min="13827" max="13827" width="99" style="2" customWidth="1"/>
    <col min="13828" max="13828" width="46.28515625" style="2" customWidth="1"/>
    <col min="13829" max="13829" width="47.7109375" style="2" customWidth="1"/>
    <col min="13830" max="13830" width="45.140625" style="2" customWidth="1"/>
    <col min="13831" max="13831" width="106" style="2" bestFit="1" customWidth="1"/>
    <col min="13832" max="13832" width="51.42578125" style="2" customWidth="1"/>
    <col min="13833" max="13833" width="53.85546875" style="2" customWidth="1"/>
    <col min="13834" max="14081" width="8.7109375" style="2"/>
    <col min="14082" max="14082" width="20.28515625" style="2" customWidth="1"/>
    <col min="14083" max="14083" width="99" style="2" customWidth="1"/>
    <col min="14084" max="14084" width="46.28515625" style="2" customWidth="1"/>
    <col min="14085" max="14085" width="47.7109375" style="2" customWidth="1"/>
    <col min="14086" max="14086" width="45.140625" style="2" customWidth="1"/>
    <col min="14087" max="14087" width="106" style="2" bestFit="1" customWidth="1"/>
    <col min="14088" max="14088" width="51.42578125" style="2" customWidth="1"/>
    <col min="14089" max="14089" width="53.85546875" style="2" customWidth="1"/>
    <col min="14090" max="14337" width="8.7109375" style="2"/>
    <col min="14338" max="14338" width="20.28515625" style="2" customWidth="1"/>
    <col min="14339" max="14339" width="99" style="2" customWidth="1"/>
    <col min="14340" max="14340" width="46.28515625" style="2" customWidth="1"/>
    <col min="14341" max="14341" width="47.7109375" style="2" customWidth="1"/>
    <col min="14342" max="14342" width="45.140625" style="2" customWidth="1"/>
    <col min="14343" max="14343" width="106" style="2" bestFit="1" customWidth="1"/>
    <col min="14344" max="14344" width="51.42578125" style="2" customWidth="1"/>
    <col min="14345" max="14345" width="53.85546875" style="2" customWidth="1"/>
    <col min="14346" max="14593" width="8.7109375" style="2"/>
    <col min="14594" max="14594" width="20.28515625" style="2" customWidth="1"/>
    <col min="14595" max="14595" width="99" style="2" customWidth="1"/>
    <col min="14596" max="14596" width="46.28515625" style="2" customWidth="1"/>
    <col min="14597" max="14597" width="47.7109375" style="2" customWidth="1"/>
    <col min="14598" max="14598" width="45.140625" style="2" customWidth="1"/>
    <col min="14599" max="14599" width="106" style="2" bestFit="1" customWidth="1"/>
    <col min="14600" max="14600" width="51.42578125" style="2" customWidth="1"/>
    <col min="14601" max="14601" width="53.85546875" style="2" customWidth="1"/>
    <col min="14602" max="14849" width="8.7109375" style="2"/>
    <col min="14850" max="14850" width="20.28515625" style="2" customWidth="1"/>
    <col min="14851" max="14851" width="99" style="2" customWidth="1"/>
    <col min="14852" max="14852" width="46.28515625" style="2" customWidth="1"/>
    <col min="14853" max="14853" width="47.7109375" style="2" customWidth="1"/>
    <col min="14854" max="14854" width="45.140625" style="2" customWidth="1"/>
    <col min="14855" max="14855" width="106" style="2" bestFit="1" customWidth="1"/>
    <col min="14856" max="14856" width="51.42578125" style="2" customWidth="1"/>
    <col min="14857" max="14857" width="53.85546875" style="2" customWidth="1"/>
    <col min="14858" max="15105" width="8.7109375" style="2"/>
    <col min="15106" max="15106" width="20.28515625" style="2" customWidth="1"/>
    <col min="15107" max="15107" width="99" style="2" customWidth="1"/>
    <col min="15108" max="15108" width="46.28515625" style="2" customWidth="1"/>
    <col min="15109" max="15109" width="47.7109375" style="2" customWidth="1"/>
    <col min="15110" max="15110" width="45.140625" style="2" customWidth="1"/>
    <col min="15111" max="15111" width="106" style="2" bestFit="1" customWidth="1"/>
    <col min="15112" max="15112" width="51.42578125" style="2" customWidth="1"/>
    <col min="15113" max="15113" width="53.85546875" style="2" customWidth="1"/>
    <col min="15114" max="15361" width="8.7109375" style="2"/>
    <col min="15362" max="15362" width="20.28515625" style="2" customWidth="1"/>
    <col min="15363" max="15363" width="99" style="2" customWidth="1"/>
    <col min="15364" max="15364" width="46.28515625" style="2" customWidth="1"/>
    <col min="15365" max="15365" width="47.7109375" style="2" customWidth="1"/>
    <col min="15366" max="15366" width="45.140625" style="2" customWidth="1"/>
    <col min="15367" max="15367" width="106" style="2" bestFit="1" customWidth="1"/>
    <col min="15368" max="15368" width="51.42578125" style="2" customWidth="1"/>
    <col min="15369" max="15369" width="53.85546875" style="2" customWidth="1"/>
    <col min="15370" max="15617" width="8.7109375" style="2"/>
    <col min="15618" max="15618" width="20.28515625" style="2" customWidth="1"/>
    <col min="15619" max="15619" width="99" style="2" customWidth="1"/>
    <col min="15620" max="15620" width="46.28515625" style="2" customWidth="1"/>
    <col min="15621" max="15621" width="47.7109375" style="2" customWidth="1"/>
    <col min="15622" max="15622" width="45.140625" style="2" customWidth="1"/>
    <col min="15623" max="15623" width="106" style="2" bestFit="1" customWidth="1"/>
    <col min="15624" max="15624" width="51.42578125" style="2" customWidth="1"/>
    <col min="15625" max="15625" width="53.85546875" style="2" customWidth="1"/>
    <col min="15626" max="15873" width="8.7109375" style="2"/>
    <col min="15874" max="15874" width="20.28515625" style="2" customWidth="1"/>
    <col min="15875" max="15875" width="99" style="2" customWidth="1"/>
    <col min="15876" max="15876" width="46.28515625" style="2" customWidth="1"/>
    <col min="15877" max="15877" width="47.7109375" style="2" customWidth="1"/>
    <col min="15878" max="15878" width="45.140625" style="2" customWidth="1"/>
    <col min="15879" max="15879" width="106" style="2" bestFit="1" customWidth="1"/>
    <col min="15880" max="15880" width="51.42578125" style="2" customWidth="1"/>
    <col min="15881" max="15881" width="53.85546875" style="2" customWidth="1"/>
    <col min="15882" max="16129" width="8.7109375" style="2"/>
    <col min="16130" max="16130" width="20.28515625" style="2" customWidth="1"/>
    <col min="16131" max="16131" width="99" style="2" customWidth="1"/>
    <col min="16132" max="16132" width="46.28515625" style="2" customWidth="1"/>
    <col min="16133" max="16133" width="47.7109375" style="2" customWidth="1"/>
    <col min="16134" max="16134" width="45.140625" style="2" customWidth="1"/>
    <col min="16135" max="16135" width="106" style="2" bestFit="1" customWidth="1"/>
    <col min="16136" max="16136" width="51.42578125" style="2" customWidth="1"/>
    <col min="16137" max="16137" width="53.85546875" style="2" customWidth="1"/>
    <col min="16138" max="16384" width="8.7109375" style="2"/>
  </cols>
  <sheetData>
    <row r="1" spans="1:16" ht="46.5" x14ac:dyDescent="0.7">
      <c r="A1" s="1"/>
      <c r="B1" s="192" t="s">
        <v>0</v>
      </c>
      <c r="C1" s="192"/>
      <c r="D1" s="192"/>
      <c r="E1" s="192"/>
      <c r="F1" s="192"/>
      <c r="G1" s="192"/>
      <c r="H1" s="192"/>
      <c r="I1" s="192"/>
    </row>
    <row r="2" spans="1:16" ht="33.75" x14ac:dyDescent="0.5">
      <c r="A2" s="193" t="s">
        <v>1</v>
      </c>
      <c r="B2" s="193"/>
      <c r="C2" s="193"/>
      <c r="D2" s="193"/>
      <c r="E2" s="193"/>
      <c r="F2" s="193"/>
      <c r="G2" s="193"/>
      <c r="H2" s="193"/>
      <c r="I2" s="193"/>
    </row>
    <row r="3" spans="1:16" ht="90" customHeight="1" x14ac:dyDescent="0.5">
      <c r="A3" s="3" t="s">
        <v>2</v>
      </c>
      <c r="B3" s="4" t="s">
        <v>3</v>
      </c>
      <c r="C3" s="5" t="s">
        <v>4</v>
      </c>
      <c r="D3" s="5" t="s">
        <v>5</v>
      </c>
      <c r="E3" s="5" t="s">
        <v>6</v>
      </c>
      <c r="F3" s="5" t="s">
        <v>7</v>
      </c>
      <c r="G3" s="4" t="s">
        <v>8</v>
      </c>
      <c r="H3" s="4" t="s">
        <v>9</v>
      </c>
      <c r="I3" s="6" t="s">
        <v>10</v>
      </c>
    </row>
    <row r="4" spans="1:16" ht="33.75" x14ac:dyDescent="0.5">
      <c r="A4" s="3">
        <v>1</v>
      </c>
      <c r="B4" s="6" t="s">
        <v>11</v>
      </c>
      <c r="C4" s="7">
        <v>9076000</v>
      </c>
      <c r="D4" s="7">
        <v>9076000</v>
      </c>
      <c r="E4" s="8">
        <f>C4-D4</f>
        <v>0</v>
      </c>
      <c r="F4" s="3" t="s">
        <v>12</v>
      </c>
      <c r="G4" s="6" t="s">
        <v>13</v>
      </c>
      <c r="H4" s="9">
        <v>44074</v>
      </c>
      <c r="I4" s="6" t="s">
        <v>14</v>
      </c>
      <c r="J4" s="10"/>
      <c r="K4" s="10"/>
      <c r="L4" s="10"/>
      <c r="M4" s="10"/>
      <c r="N4" s="10"/>
      <c r="O4" s="10"/>
      <c r="P4" s="10"/>
    </row>
    <row r="5" spans="1:16" ht="33.75" x14ac:dyDescent="0.5">
      <c r="A5" s="3">
        <v>2</v>
      </c>
      <c r="B5" s="6" t="s">
        <v>15</v>
      </c>
      <c r="C5" s="7">
        <v>20555865</v>
      </c>
      <c r="D5" s="8">
        <v>20555865</v>
      </c>
      <c r="E5" s="8">
        <f>C5-D5</f>
        <v>0</v>
      </c>
      <c r="F5" s="3" t="s">
        <v>16</v>
      </c>
      <c r="G5" s="11" t="s">
        <v>17</v>
      </c>
      <c r="H5" s="12">
        <v>44228</v>
      </c>
      <c r="I5" s="6" t="s">
        <v>14</v>
      </c>
      <c r="J5" s="10"/>
      <c r="K5" s="10"/>
      <c r="L5" s="10"/>
      <c r="M5" s="10"/>
      <c r="N5" s="10"/>
      <c r="O5" s="10"/>
      <c r="P5" s="10"/>
    </row>
    <row r="6" spans="1:16" ht="33.75" x14ac:dyDescent="0.5">
      <c r="A6" s="3">
        <v>3</v>
      </c>
      <c r="B6" s="6" t="s">
        <v>18</v>
      </c>
      <c r="C6" s="7">
        <v>315835.58999999997</v>
      </c>
      <c r="D6" s="8">
        <v>315835.58999999997</v>
      </c>
      <c r="E6" s="8">
        <f>C6-D6</f>
        <v>0</v>
      </c>
      <c r="F6" s="3" t="s">
        <v>19</v>
      </c>
      <c r="G6" s="6" t="s">
        <v>20</v>
      </c>
      <c r="H6" s="12">
        <v>44246</v>
      </c>
      <c r="I6" s="6" t="s">
        <v>14</v>
      </c>
      <c r="J6" s="10"/>
      <c r="K6" s="10"/>
      <c r="L6" s="10"/>
      <c r="M6" s="10"/>
      <c r="N6" s="10"/>
      <c r="O6" s="10"/>
      <c r="P6" s="10"/>
    </row>
    <row r="7" spans="1:16" ht="33.75" x14ac:dyDescent="0.5">
      <c r="A7" s="3">
        <v>4</v>
      </c>
      <c r="B7" s="6" t="s">
        <v>21</v>
      </c>
      <c r="C7" s="7">
        <v>5743017.9000000004</v>
      </c>
      <c r="D7" s="7">
        <v>5743017.9000000004</v>
      </c>
      <c r="E7" s="8">
        <f>C7-D7</f>
        <v>0</v>
      </c>
      <c r="F7" s="3" t="s">
        <v>22</v>
      </c>
      <c r="G7" s="6" t="s">
        <v>23</v>
      </c>
      <c r="H7" s="12">
        <v>44245</v>
      </c>
      <c r="I7" s="6" t="s">
        <v>14</v>
      </c>
      <c r="J7" s="10"/>
      <c r="K7" s="10"/>
      <c r="L7" s="10"/>
      <c r="M7" s="10"/>
      <c r="N7" s="10"/>
      <c r="O7" s="10"/>
      <c r="P7" s="10"/>
    </row>
    <row r="8" spans="1:16" ht="33.75" x14ac:dyDescent="0.5">
      <c r="A8" s="3">
        <v>5</v>
      </c>
      <c r="B8" s="6" t="s">
        <v>24</v>
      </c>
      <c r="C8" s="7">
        <v>166557</v>
      </c>
      <c r="D8" s="8">
        <v>166557</v>
      </c>
      <c r="E8" s="8">
        <f>C8-D8</f>
        <v>0</v>
      </c>
      <c r="F8" s="3" t="s">
        <v>25</v>
      </c>
      <c r="G8" s="6" t="s">
        <v>23</v>
      </c>
      <c r="H8" s="12">
        <v>44246</v>
      </c>
      <c r="I8" s="6" t="s">
        <v>14</v>
      </c>
      <c r="J8" s="10"/>
      <c r="K8" s="10"/>
      <c r="L8" s="10"/>
      <c r="M8" s="10"/>
      <c r="N8" s="10"/>
      <c r="O8" s="10"/>
      <c r="P8" s="10"/>
    </row>
    <row r="9" spans="1:16" ht="33.75" x14ac:dyDescent="0.5">
      <c r="A9" s="3">
        <v>6</v>
      </c>
      <c r="B9" s="6" t="s">
        <v>21</v>
      </c>
      <c r="C9" s="7">
        <v>1875017.736</v>
      </c>
      <c r="D9" s="8">
        <v>1875017.74</v>
      </c>
      <c r="E9" s="8">
        <f t="shared" ref="E9:E15" si="0">C9-D9</f>
        <v>-3.9999999571591616E-3</v>
      </c>
      <c r="F9" s="3" t="s">
        <v>26</v>
      </c>
      <c r="G9" s="6" t="s">
        <v>23</v>
      </c>
      <c r="H9" s="12">
        <v>44239</v>
      </c>
      <c r="I9" s="6" t="s">
        <v>14</v>
      </c>
      <c r="J9" s="10"/>
      <c r="K9" s="10"/>
      <c r="L9" s="10"/>
      <c r="M9" s="10"/>
      <c r="N9" s="10"/>
      <c r="O9" s="10"/>
      <c r="P9" s="10"/>
    </row>
    <row r="10" spans="1:16" ht="33.75" x14ac:dyDescent="0.5">
      <c r="A10" s="3">
        <v>7</v>
      </c>
      <c r="B10" s="6" t="s">
        <v>21</v>
      </c>
      <c r="C10" s="7">
        <v>1580759.55</v>
      </c>
      <c r="D10" s="8">
        <v>1580759.55</v>
      </c>
      <c r="E10" s="8">
        <f t="shared" si="0"/>
        <v>0</v>
      </c>
      <c r="F10" s="3" t="s">
        <v>27</v>
      </c>
      <c r="G10" s="6" t="s">
        <v>23</v>
      </c>
      <c r="H10" s="12">
        <v>44239</v>
      </c>
      <c r="I10" s="6" t="s">
        <v>14</v>
      </c>
      <c r="J10" s="10"/>
      <c r="K10" s="10"/>
      <c r="L10" s="10"/>
      <c r="M10" s="10"/>
      <c r="N10" s="10"/>
      <c r="O10" s="10"/>
      <c r="P10" s="10"/>
    </row>
    <row r="11" spans="1:16" ht="33.75" x14ac:dyDescent="0.5">
      <c r="A11" s="3">
        <v>8</v>
      </c>
      <c r="B11" s="6" t="s">
        <v>28</v>
      </c>
      <c r="C11" s="7">
        <v>31182375.542999998</v>
      </c>
      <c r="D11" s="8">
        <v>31182375.539999999</v>
      </c>
      <c r="E11" s="8">
        <f t="shared" si="0"/>
        <v>2.9999986290931702E-3</v>
      </c>
      <c r="F11" s="3" t="s">
        <v>29</v>
      </c>
      <c r="G11" s="6" t="s">
        <v>23</v>
      </c>
      <c r="H11" s="12">
        <v>44236</v>
      </c>
      <c r="I11" s="6" t="s">
        <v>14</v>
      </c>
      <c r="J11" s="10"/>
      <c r="K11" s="10"/>
      <c r="L11" s="10"/>
      <c r="M11" s="10"/>
      <c r="N11" s="10"/>
      <c r="O11" s="10"/>
      <c r="P11" s="10"/>
    </row>
    <row r="12" spans="1:16" ht="33.75" x14ac:dyDescent="0.5">
      <c r="A12" s="3">
        <v>9</v>
      </c>
      <c r="B12" s="6" t="s">
        <v>30</v>
      </c>
      <c r="C12" s="7">
        <v>25507646.294</v>
      </c>
      <c r="D12" s="8">
        <v>25507646.289999999</v>
      </c>
      <c r="E12" s="8">
        <f t="shared" si="0"/>
        <v>4.0000006556510925E-3</v>
      </c>
      <c r="F12" s="3" t="s">
        <v>31</v>
      </c>
      <c r="G12" s="6" t="s">
        <v>23</v>
      </c>
      <c r="H12" s="12">
        <v>44253</v>
      </c>
      <c r="I12" s="6" t="s">
        <v>14</v>
      </c>
      <c r="J12" s="10"/>
      <c r="K12" s="10"/>
      <c r="L12" s="10"/>
      <c r="M12" s="10"/>
      <c r="N12" s="10"/>
      <c r="O12" s="10"/>
      <c r="P12" s="10"/>
    </row>
    <row r="13" spans="1:16" ht="33.75" x14ac:dyDescent="0.5">
      <c r="A13" s="3">
        <v>10</v>
      </c>
      <c r="B13" s="6" t="s">
        <v>32</v>
      </c>
      <c r="C13" s="7">
        <v>8373000</v>
      </c>
      <c r="D13" s="8">
        <v>8373000</v>
      </c>
      <c r="E13" s="8">
        <f t="shared" si="0"/>
        <v>0</v>
      </c>
      <c r="F13" s="3" t="s">
        <v>33</v>
      </c>
      <c r="G13" s="6" t="s">
        <v>23</v>
      </c>
      <c r="H13" s="12">
        <v>44243</v>
      </c>
      <c r="I13" s="6" t="s">
        <v>14</v>
      </c>
      <c r="J13" s="10"/>
      <c r="K13" s="10"/>
      <c r="L13" s="10"/>
      <c r="M13" s="10"/>
      <c r="N13" s="10"/>
      <c r="O13" s="10"/>
      <c r="P13" s="10"/>
    </row>
    <row r="14" spans="1:16" ht="33.75" x14ac:dyDescent="0.5">
      <c r="A14" s="3">
        <v>11</v>
      </c>
      <c r="B14" s="6" t="s">
        <v>24</v>
      </c>
      <c r="C14" s="7">
        <v>38578709.605999999</v>
      </c>
      <c r="D14" s="8">
        <v>38578709.609999999</v>
      </c>
      <c r="E14" s="8">
        <f>C14-D14</f>
        <v>-4.0000006556510925E-3</v>
      </c>
      <c r="F14" s="3" t="s">
        <v>34</v>
      </c>
      <c r="G14" s="6" t="s">
        <v>23</v>
      </c>
      <c r="H14" s="12">
        <v>44246</v>
      </c>
      <c r="I14" s="6" t="s">
        <v>14</v>
      </c>
      <c r="J14" s="10"/>
      <c r="K14" s="10"/>
      <c r="L14" s="10"/>
      <c r="M14" s="10"/>
      <c r="N14" s="10"/>
      <c r="O14" s="10"/>
      <c r="P14" s="10"/>
    </row>
    <row r="15" spans="1:16" ht="33.75" x14ac:dyDescent="0.5">
      <c r="A15" s="3">
        <v>12</v>
      </c>
      <c r="B15" s="6" t="s">
        <v>24</v>
      </c>
      <c r="C15" s="7">
        <v>166557</v>
      </c>
      <c r="D15" s="8">
        <v>166557</v>
      </c>
      <c r="E15" s="8">
        <f t="shared" si="0"/>
        <v>0</v>
      </c>
      <c r="F15" s="3" t="s">
        <v>25</v>
      </c>
      <c r="G15" s="6" t="s">
        <v>23</v>
      </c>
      <c r="H15" s="12">
        <v>44246</v>
      </c>
      <c r="I15" s="6" t="s">
        <v>14</v>
      </c>
      <c r="J15" s="10"/>
      <c r="K15" s="10"/>
      <c r="L15" s="10"/>
      <c r="M15" s="10"/>
      <c r="N15" s="10"/>
      <c r="O15" s="10"/>
      <c r="P15" s="10"/>
    </row>
    <row r="16" spans="1:16" ht="33.75" x14ac:dyDescent="0.5">
      <c r="A16" s="3">
        <v>13</v>
      </c>
      <c r="B16" s="6" t="s">
        <v>18</v>
      </c>
      <c r="C16" s="7">
        <v>129449.72</v>
      </c>
      <c r="D16" s="8">
        <v>129434.72</v>
      </c>
      <c r="E16" s="8">
        <f>C16-D16</f>
        <v>15</v>
      </c>
      <c r="F16" s="3" t="s">
        <v>35</v>
      </c>
      <c r="G16" s="6" t="s">
        <v>20</v>
      </c>
      <c r="H16" s="12">
        <v>44235</v>
      </c>
      <c r="I16" s="6" t="s">
        <v>36</v>
      </c>
      <c r="J16" s="10"/>
      <c r="K16" s="10"/>
      <c r="L16" s="10"/>
      <c r="M16" s="10"/>
      <c r="N16" s="10"/>
      <c r="O16" s="10"/>
      <c r="P16" s="10"/>
    </row>
    <row r="17" spans="1:9" ht="33.75" x14ac:dyDescent="0.5">
      <c r="A17" s="13">
        <v>14</v>
      </c>
      <c r="B17" s="6" t="s">
        <v>18</v>
      </c>
      <c r="C17" s="7">
        <v>124417.95</v>
      </c>
      <c r="D17" s="8">
        <v>124419.95</v>
      </c>
      <c r="E17" s="14">
        <f t="shared" ref="E17" si="1">C17-D17</f>
        <v>-2</v>
      </c>
      <c r="F17" s="3" t="s">
        <v>37</v>
      </c>
      <c r="G17" s="6" t="s">
        <v>38</v>
      </c>
      <c r="H17" s="12"/>
      <c r="I17" s="6" t="s">
        <v>39</v>
      </c>
    </row>
    <row r="18" spans="1:9" ht="33.75" x14ac:dyDescent="0.5">
      <c r="A18" s="194">
        <v>15</v>
      </c>
      <c r="B18" s="196" t="s">
        <v>40</v>
      </c>
      <c r="C18" s="198">
        <v>7953081.1799999997</v>
      </c>
      <c r="D18" s="15">
        <v>7247141.5199999996</v>
      </c>
      <c r="E18" s="200">
        <f>C18-D18-D19</f>
        <v>-38.859999999869615</v>
      </c>
      <c r="F18" s="202" t="s">
        <v>41</v>
      </c>
      <c r="G18" s="204" t="s">
        <v>42</v>
      </c>
      <c r="H18" s="206"/>
      <c r="I18" s="204" t="s">
        <v>39</v>
      </c>
    </row>
    <row r="19" spans="1:9" ht="41.25" customHeight="1" x14ac:dyDescent="0.5">
      <c r="A19" s="195"/>
      <c r="B19" s="197"/>
      <c r="C19" s="199"/>
      <c r="D19" s="8">
        <v>705978.52</v>
      </c>
      <c r="E19" s="201"/>
      <c r="F19" s="203"/>
      <c r="G19" s="205"/>
      <c r="H19" s="207"/>
      <c r="I19" s="205"/>
    </row>
    <row r="20" spans="1:9" ht="41.25" customHeight="1" x14ac:dyDescent="0.5">
      <c r="A20" s="3">
        <v>16</v>
      </c>
      <c r="B20" s="16" t="s">
        <v>18</v>
      </c>
      <c r="C20" s="17">
        <v>177185.93</v>
      </c>
      <c r="D20" s="15">
        <v>177170.93</v>
      </c>
      <c r="E20" s="8">
        <f>C20-D20</f>
        <v>15</v>
      </c>
      <c r="F20" s="18">
        <v>1800023691</v>
      </c>
      <c r="G20" s="6" t="s">
        <v>43</v>
      </c>
      <c r="H20" s="12"/>
      <c r="I20" s="6" t="s">
        <v>36</v>
      </c>
    </row>
    <row r="21" spans="1:9" ht="41.25" customHeight="1" x14ac:dyDescent="0.5">
      <c r="A21" s="3">
        <v>17</v>
      </c>
      <c r="B21" s="19" t="s">
        <v>44</v>
      </c>
      <c r="C21" s="8">
        <v>939922.4</v>
      </c>
      <c r="D21" s="8">
        <v>939918.4</v>
      </c>
      <c r="E21" s="20">
        <f>C21-D21</f>
        <v>4</v>
      </c>
      <c r="F21" s="5" t="s">
        <v>45</v>
      </c>
      <c r="G21" s="4" t="s">
        <v>46</v>
      </c>
      <c r="H21" s="12"/>
      <c r="I21" s="6" t="s">
        <v>36</v>
      </c>
    </row>
    <row r="22" spans="1:9" ht="41.25" customHeight="1" x14ac:dyDescent="0.5">
      <c r="A22" s="3">
        <v>18</v>
      </c>
      <c r="B22" s="21" t="s">
        <v>47</v>
      </c>
      <c r="C22" s="8">
        <v>20</v>
      </c>
      <c r="D22" s="8">
        <v>0</v>
      </c>
      <c r="E22" s="20">
        <f t="shared" ref="E22:E28" si="2">C22-D22</f>
        <v>20</v>
      </c>
      <c r="F22" s="22" t="s">
        <v>48</v>
      </c>
      <c r="G22" s="4" t="s">
        <v>49</v>
      </c>
      <c r="H22" s="12"/>
      <c r="I22" s="6" t="s">
        <v>36</v>
      </c>
    </row>
    <row r="23" spans="1:9" ht="41.25" customHeight="1" x14ac:dyDescent="0.5">
      <c r="A23" s="3">
        <v>19</v>
      </c>
      <c r="B23" s="21" t="s">
        <v>50</v>
      </c>
      <c r="C23" s="8">
        <v>25</v>
      </c>
      <c r="D23" s="8">
        <v>0</v>
      </c>
      <c r="E23" s="20">
        <f t="shared" si="2"/>
        <v>25</v>
      </c>
      <c r="F23" s="3" t="s">
        <v>51</v>
      </c>
      <c r="G23" s="4" t="s">
        <v>52</v>
      </c>
      <c r="H23" s="12"/>
      <c r="I23" s="6" t="s">
        <v>36</v>
      </c>
    </row>
    <row r="24" spans="1:9" ht="41.25" customHeight="1" x14ac:dyDescent="0.5">
      <c r="A24" s="3">
        <v>20</v>
      </c>
      <c r="B24" s="19" t="s">
        <v>53</v>
      </c>
      <c r="C24" s="8">
        <v>1.6</v>
      </c>
      <c r="D24" s="8">
        <v>0</v>
      </c>
      <c r="E24" s="20">
        <f t="shared" si="2"/>
        <v>1.6</v>
      </c>
      <c r="F24" s="23" t="s">
        <v>54</v>
      </c>
      <c r="G24" s="4" t="s">
        <v>55</v>
      </c>
      <c r="H24" s="12"/>
      <c r="I24" s="6" t="s">
        <v>36</v>
      </c>
    </row>
    <row r="25" spans="1:9" ht="41.25" customHeight="1" x14ac:dyDescent="0.5">
      <c r="A25" s="24">
        <v>21</v>
      </c>
      <c r="B25" s="19" t="s">
        <v>56</v>
      </c>
      <c r="C25" s="8">
        <v>15</v>
      </c>
      <c r="D25" s="8">
        <v>0</v>
      </c>
      <c r="E25" s="20">
        <f t="shared" si="2"/>
        <v>15</v>
      </c>
      <c r="F25" s="5" t="s">
        <v>57</v>
      </c>
      <c r="G25" s="4" t="s">
        <v>55</v>
      </c>
      <c r="H25" s="12"/>
      <c r="I25" s="6" t="s">
        <v>36</v>
      </c>
    </row>
    <row r="26" spans="1:9" ht="41.25" customHeight="1" x14ac:dyDescent="0.5">
      <c r="A26" s="3">
        <v>22</v>
      </c>
      <c r="B26" s="21" t="s">
        <v>58</v>
      </c>
      <c r="C26" s="8">
        <v>68</v>
      </c>
      <c r="D26" s="8">
        <v>0</v>
      </c>
      <c r="E26" s="20">
        <f t="shared" si="2"/>
        <v>68</v>
      </c>
      <c r="F26" s="22" t="s">
        <v>59</v>
      </c>
      <c r="G26" s="4" t="s">
        <v>60</v>
      </c>
      <c r="H26" s="12"/>
      <c r="I26" s="6" t="s">
        <v>36</v>
      </c>
    </row>
    <row r="27" spans="1:9" ht="41.25" customHeight="1" x14ac:dyDescent="0.5">
      <c r="A27" s="3">
        <v>23</v>
      </c>
      <c r="B27" s="21" t="s">
        <v>61</v>
      </c>
      <c r="C27" s="20">
        <v>68</v>
      </c>
      <c r="D27" s="8">
        <v>0</v>
      </c>
      <c r="E27" s="20">
        <f t="shared" si="2"/>
        <v>68</v>
      </c>
      <c r="F27" s="22" t="s">
        <v>62</v>
      </c>
      <c r="G27" s="4" t="s">
        <v>63</v>
      </c>
      <c r="H27" s="12"/>
      <c r="I27" s="6" t="s">
        <v>36</v>
      </c>
    </row>
    <row r="28" spans="1:9" ht="41.25" customHeight="1" x14ac:dyDescent="0.5">
      <c r="A28" s="3">
        <v>24</v>
      </c>
      <c r="B28" s="21" t="s">
        <v>64</v>
      </c>
      <c r="C28" s="8">
        <v>20</v>
      </c>
      <c r="D28" s="8">
        <v>0</v>
      </c>
      <c r="E28" s="20">
        <f t="shared" si="2"/>
        <v>20</v>
      </c>
      <c r="F28" s="22" t="s">
        <v>65</v>
      </c>
      <c r="G28" s="4" t="s">
        <v>66</v>
      </c>
      <c r="H28" s="12"/>
      <c r="I28" s="6" t="s">
        <v>36</v>
      </c>
    </row>
    <row r="29" spans="1:9" ht="41.25" customHeight="1" x14ac:dyDescent="0.5">
      <c r="A29" s="3">
        <v>25</v>
      </c>
      <c r="B29" s="21" t="s">
        <v>67</v>
      </c>
      <c r="C29" s="20">
        <v>50</v>
      </c>
      <c r="D29" s="8">
        <v>0</v>
      </c>
      <c r="E29" s="20">
        <v>50</v>
      </c>
      <c r="F29" s="22" t="s">
        <v>68</v>
      </c>
      <c r="G29" s="4" t="s">
        <v>69</v>
      </c>
      <c r="H29" s="12"/>
      <c r="I29" s="6" t="s">
        <v>36</v>
      </c>
    </row>
    <row r="30" spans="1:9" ht="36.6" customHeight="1" x14ac:dyDescent="0.5">
      <c r="A30" s="3">
        <v>26</v>
      </c>
      <c r="B30" s="21" t="s">
        <v>64</v>
      </c>
      <c r="C30" s="8">
        <v>25</v>
      </c>
      <c r="D30" s="8">
        <v>0</v>
      </c>
      <c r="E30" s="20">
        <f t="shared" ref="E30:E34" si="3">C30-D30</f>
        <v>25</v>
      </c>
      <c r="F30" s="22" t="s">
        <v>70</v>
      </c>
      <c r="G30" s="4" t="s">
        <v>69</v>
      </c>
      <c r="H30" s="12"/>
      <c r="I30" s="6" t="s">
        <v>36</v>
      </c>
    </row>
    <row r="31" spans="1:9" ht="33.75" x14ac:dyDescent="0.5">
      <c r="A31" s="3">
        <v>27</v>
      </c>
      <c r="B31" s="21" t="s">
        <v>71</v>
      </c>
      <c r="C31" s="20">
        <v>37.92</v>
      </c>
      <c r="D31" s="8">
        <v>0</v>
      </c>
      <c r="E31" s="20">
        <f t="shared" si="3"/>
        <v>37.92</v>
      </c>
      <c r="F31" s="22" t="s">
        <v>72</v>
      </c>
      <c r="G31" s="4" t="s">
        <v>73</v>
      </c>
      <c r="H31" s="12"/>
      <c r="I31" s="6" t="s">
        <v>36</v>
      </c>
    </row>
    <row r="32" spans="1:9" ht="33.75" x14ac:dyDescent="0.5">
      <c r="A32" s="3">
        <v>28</v>
      </c>
      <c r="B32" s="21" t="s">
        <v>11</v>
      </c>
      <c r="C32" s="20">
        <v>50</v>
      </c>
      <c r="D32" s="8">
        <v>0</v>
      </c>
      <c r="E32" s="20">
        <f t="shared" si="3"/>
        <v>50</v>
      </c>
      <c r="F32" s="22" t="s">
        <v>74</v>
      </c>
      <c r="G32" s="4" t="s">
        <v>75</v>
      </c>
      <c r="H32" s="12"/>
      <c r="I32" s="6" t="s">
        <v>36</v>
      </c>
    </row>
    <row r="33" spans="1:9" ht="33.75" x14ac:dyDescent="0.5">
      <c r="A33" s="3">
        <v>29</v>
      </c>
      <c r="B33" s="21" t="s">
        <v>76</v>
      </c>
      <c r="C33" s="20">
        <v>25</v>
      </c>
      <c r="D33" s="8">
        <v>0</v>
      </c>
      <c r="E33" s="20">
        <f t="shared" si="3"/>
        <v>25</v>
      </c>
      <c r="F33" s="22" t="s">
        <v>77</v>
      </c>
      <c r="G33" s="4" t="s">
        <v>78</v>
      </c>
      <c r="H33" s="12"/>
      <c r="I33" s="6" t="s">
        <v>36</v>
      </c>
    </row>
    <row r="34" spans="1:9" ht="33.75" x14ac:dyDescent="0.5">
      <c r="A34" s="3">
        <v>30</v>
      </c>
      <c r="B34" s="19" t="s">
        <v>79</v>
      </c>
      <c r="C34" s="8">
        <v>50</v>
      </c>
      <c r="D34" s="8">
        <v>0</v>
      </c>
      <c r="E34" s="8">
        <f t="shared" si="3"/>
        <v>50</v>
      </c>
      <c r="F34" s="5" t="s">
        <v>80</v>
      </c>
      <c r="G34" s="4" t="s">
        <v>81</v>
      </c>
      <c r="H34" s="12"/>
      <c r="I34" s="6" t="s">
        <v>36</v>
      </c>
    </row>
    <row r="35" spans="1:9" ht="33.75" x14ac:dyDescent="0.5">
      <c r="A35" s="3">
        <v>31</v>
      </c>
      <c r="B35" s="19" t="s">
        <v>82</v>
      </c>
      <c r="C35" s="8">
        <v>50</v>
      </c>
      <c r="D35" s="8">
        <v>0</v>
      </c>
      <c r="E35" s="8">
        <f>C35-D35</f>
        <v>50</v>
      </c>
      <c r="F35" s="5" t="s">
        <v>83</v>
      </c>
      <c r="G35" s="4" t="s">
        <v>81</v>
      </c>
      <c r="H35" s="12"/>
      <c r="I35" s="6" t="s">
        <v>36</v>
      </c>
    </row>
    <row r="36" spans="1:9" ht="33.75" x14ac:dyDescent="0.5">
      <c r="A36" s="3">
        <v>32</v>
      </c>
      <c r="B36" s="21" t="s">
        <v>84</v>
      </c>
      <c r="C36" s="20">
        <v>28</v>
      </c>
      <c r="D36" s="8">
        <v>0</v>
      </c>
      <c r="E36" s="8">
        <v>28</v>
      </c>
      <c r="F36" s="22" t="s">
        <v>85</v>
      </c>
      <c r="G36" s="4" t="s">
        <v>86</v>
      </c>
      <c r="H36" s="12"/>
      <c r="I36" s="6" t="s">
        <v>36</v>
      </c>
    </row>
    <row r="37" spans="1:9" ht="33.75" x14ac:dyDescent="0.5">
      <c r="A37" s="3">
        <v>33</v>
      </c>
      <c r="B37" s="21" t="s">
        <v>76</v>
      </c>
      <c r="C37" s="20">
        <v>25</v>
      </c>
      <c r="D37" s="8">
        <v>0</v>
      </c>
      <c r="E37" s="8">
        <v>25</v>
      </c>
      <c r="F37" s="22" t="s">
        <v>87</v>
      </c>
      <c r="G37" s="6" t="s">
        <v>88</v>
      </c>
      <c r="H37" s="12"/>
      <c r="I37" s="6" t="s">
        <v>36</v>
      </c>
    </row>
    <row r="38" spans="1:9" ht="33.75" x14ac:dyDescent="0.5">
      <c r="A38" s="3">
        <v>34</v>
      </c>
      <c r="B38" s="21" t="s">
        <v>89</v>
      </c>
      <c r="C38" s="20">
        <v>30.000000001862645</v>
      </c>
      <c r="D38" s="8">
        <v>0</v>
      </c>
      <c r="E38" s="8">
        <v>30.000000001862645</v>
      </c>
      <c r="F38" s="22" t="s">
        <v>90</v>
      </c>
      <c r="G38" s="6" t="s">
        <v>91</v>
      </c>
      <c r="H38" s="12"/>
      <c r="I38" s="6" t="s">
        <v>36</v>
      </c>
    </row>
    <row r="39" spans="1:9" ht="33.75" x14ac:dyDescent="0.5">
      <c r="A39" s="3">
        <v>35</v>
      </c>
      <c r="B39" s="21" t="s">
        <v>92</v>
      </c>
      <c r="C39" s="20">
        <v>50</v>
      </c>
      <c r="D39" s="8">
        <v>0</v>
      </c>
      <c r="E39" s="8">
        <f t="shared" ref="E39:E65" si="4">C39-D39</f>
        <v>50</v>
      </c>
      <c r="F39" s="22" t="s">
        <v>93</v>
      </c>
      <c r="G39" s="6" t="s">
        <v>78</v>
      </c>
      <c r="H39" s="12"/>
      <c r="I39" s="6" t="s">
        <v>36</v>
      </c>
    </row>
    <row r="40" spans="1:9" ht="32.25" customHeight="1" x14ac:dyDescent="0.5">
      <c r="A40" s="3">
        <v>36</v>
      </c>
      <c r="B40" s="21" t="s">
        <v>94</v>
      </c>
      <c r="C40" s="7">
        <v>241960.46</v>
      </c>
      <c r="D40" s="8">
        <v>0</v>
      </c>
      <c r="E40" s="8">
        <f t="shared" si="4"/>
        <v>241960.46</v>
      </c>
      <c r="F40" s="3" t="s">
        <v>95</v>
      </c>
      <c r="G40" s="6" t="s">
        <v>13</v>
      </c>
      <c r="H40" s="12"/>
      <c r="I40" s="6" t="s">
        <v>36</v>
      </c>
    </row>
    <row r="41" spans="1:9" ht="32.25" customHeight="1" x14ac:dyDescent="0.5">
      <c r="A41" s="3">
        <v>37</v>
      </c>
      <c r="B41" s="21" t="s">
        <v>94</v>
      </c>
      <c r="C41" s="7">
        <v>265484.40000000002</v>
      </c>
      <c r="D41" s="8">
        <v>0</v>
      </c>
      <c r="E41" s="8">
        <f t="shared" si="4"/>
        <v>265484.40000000002</v>
      </c>
      <c r="F41" s="3" t="s">
        <v>96</v>
      </c>
      <c r="G41" s="6" t="s">
        <v>13</v>
      </c>
      <c r="H41" s="12"/>
      <c r="I41" s="6" t="s">
        <v>36</v>
      </c>
    </row>
    <row r="42" spans="1:9" ht="32.25" customHeight="1" x14ac:dyDescent="0.5">
      <c r="A42" s="3">
        <v>38</v>
      </c>
      <c r="B42" s="6" t="s">
        <v>94</v>
      </c>
      <c r="C42" s="7">
        <v>273045.65999999997</v>
      </c>
      <c r="D42" s="8">
        <v>0</v>
      </c>
      <c r="E42" s="8">
        <f t="shared" si="4"/>
        <v>273045.65999999997</v>
      </c>
      <c r="F42" s="3" t="s">
        <v>97</v>
      </c>
      <c r="G42" s="6" t="s">
        <v>13</v>
      </c>
      <c r="H42" s="12"/>
      <c r="I42" s="6" t="s">
        <v>36</v>
      </c>
    </row>
    <row r="43" spans="1:9" ht="32.25" customHeight="1" x14ac:dyDescent="0.5">
      <c r="A43" s="3">
        <v>39</v>
      </c>
      <c r="B43" s="6" t="s">
        <v>18</v>
      </c>
      <c r="C43" s="7">
        <v>94272.93</v>
      </c>
      <c r="D43" s="8">
        <v>0</v>
      </c>
      <c r="E43" s="8">
        <f t="shared" si="4"/>
        <v>94272.93</v>
      </c>
      <c r="F43" s="3" t="s">
        <v>98</v>
      </c>
      <c r="G43" s="6" t="s">
        <v>13</v>
      </c>
      <c r="H43" s="12"/>
      <c r="I43" s="6" t="s">
        <v>36</v>
      </c>
    </row>
    <row r="44" spans="1:9" ht="32.25" customHeight="1" x14ac:dyDescent="0.5">
      <c r="A44" s="3">
        <v>40</v>
      </c>
      <c r="B44" s="6" t="s">
        <v>18</v>
      </c>
      <c r="C44" s="7">
        <v>164803.63</v>
      </c>
      <c r="D44" s="8">
        <v>0</v>
      </c>
      <c r="E44" s="8">
        <f t="shared" si="4"/>
        <v>164803.63</v>
      </c>
      <c r="F44" s="3" t="s">
        <v>98</v>
      </c>
      <c r="G44" s="6" t="s">
        <v>99</v>
      </c>
      <c r="H44" s="12"/>
      <c r="I44" s="6" t="s">
        <v>36</v>
      </c>
    </row>
    <row r="45" spans="1:9" ht="32.25" customHeight="1" x14ac:dyDescent="0.5">
      <c r="A45" s="3">
        <v>41</v>
      </c>
      <c r="B45" s="6" t="s">
        <v>18</v>
      </c>
      <c r="C45" s="7">
        <v>69632.88</v>
      </c>
      <c r="D45" s="8">
        <v>0</v>
      </c>
      <c r="E45" s="8">
        <f t="shared" si="4"/>
        <v>69632.88</v>
      </c>
      <c r="F45" s="3" t="s">
        <v>100</v>
      </c>
      <c r="G45" s="6" t="s">
        <v>99</v>
      </c>
      <c r="H45" s="12"/>
      <c r="I45" s="6" t="s">
        <v>36</v>
      </c>
    </row>
    <row r="46" spans="1:9" ht="32.25" customHeight="1" x14ac:dyDescent="0.5">
      <c r="A46" s="3">
        <v>42</v>
      </c>
      <c r="B46" s="6" t="s">
        <v>101</v>
      </c>
      <c r="C46" s="7">
        <v>2930800</v>
      </c>
      <c r="D46" s="8">
        <v>0</v>
      </c>
      <c r="E46" s="8">
        <f t="shared" si="4"/>
        <v>2930800</v>
      </c>
      <c r="F46" s="3" t="s">
        <v>102</v>
      </c>
      <c r="G46" s="11" t="s">
        <v>17</v>
      </c>
      <c r="H46" s="12"/>
      <c r="I46" s="6" t="s">
        <v>36</v>
      </c>
    </row>
    <row r="47" spans="1:9" ht="32.25" customHeight="1" x14ac:dyDescent="0.5">
      <c r="A47" s="3">
        <v>43</v>
      </c>
      <c r="B47" s="6" t="s">
        <v>15</v>
      </c>
      <c r="C47" s="7">
        <v>207635</v>
      </c>
      <c r="D47" s="8">
        <v>0</v>
      </c>
      <c r="E47" s="8">
        <f t="shared" si="4"/>
        <v>207635</v>
      </c>
      <c r="F47" s="3" t="s">
        <v>103</v>
      </c>
      <c r="G47" s="11" t="s">
        <v>17</v>
      </c>
      <c r="H47" s="12"/>
      <c r="I47" s="6" t="s">
        <v>36</v>
      </c>
    </row>
    <row r="48" spans="1:9" ht="32.25" customHeight="1" x14ac:dyDescent="0.5">
      <c r="A48" s="3">
        <v>44</v>
      </c>
      <c r="B48" s="6" t="s">
        <v>101</v>
      </c>
      <c r="C48" s="7">
        <v>293080</v>
      </c>
      <c r="D48" s="8">
        <v>0</v>
      </c>
      <c r="E48" s="8">
        <f t="shared" si="4"/>
        <v>293080</v>
      </c>
      <c r="F48" s="3" t="s">
        <v>104</v>
      </c>
      <c r="G48" s="11" t="s">
        <v>17</v>
      </c>
      <c r="H48" s="25"/>
      <c r="I48" s="6" t="s">
        <v>36</v>
      </c>
    </row>
    <row r="49" spans="1:9" ht="32.25" customHeight="1" x14ac:dyDescent="0.5">
      <c r="A49" s="3">
        <v>45</v>
      </c>
      <c r="B49" s="6" t="s">
        <v>105</v>
      </c>
      <c r="C49" s="7">
        <v>19206067.587000001</v>
      </c>
      <c r="D49" s="8">
        <v>0</v>
      </c>
      <c r="E49" s="8">
        <f t="shared" si="4"/>
        <v>19206067.587000001</v>
      </c>
      <c r="F49" s="3" t="s">
        <v>106</v>
      </c>
      <c r="G49" s="6" t="s">
        <v>107</v>
      </c>
      <c r="H49" s="25"/>
      <c r="I49" s="6" t="s">
        <v>36</v>
      </c>
    </row>
    <row r="50" spans="1:9" ht="32.25" customHeight="1" x14ac:dyDescent="0.5">
      <c r="A50" s="3">
        <v>46</v>
      </c>
      <c r="B50" s="6" t="s">
        <v>105</v>
      </c>
      <c r="C50" s="7">
        <v>14438510.000000002</v>
      </c>
      <c r="D50" s="8">
        <v>0</v>
      </c>
      <c r="E50" s="8">
        <f t="shared" si="4"/>
        <v>14438510.000000002</v>
      </c>
      <c r="F50" s="3" t="s">
        <v>108</v>
      </c>
      <c r="G50" s="6" t="s">
        <v>107</v>
      </c>
      <c r="H50" s="25"/>
      <c r="I50" s="6" t="s">
        <v>36</v>
      </c>
    </row>
    <row r="51" spans="1:9" ht="32.25" customHeight="1" x14ac:dyDescent="0.5">
      <c r="A51" s="3">
        <v>47</v>
      </c>
      <c r="B51" s="6" t="s">
        <v>109</v>
      </c>
      <c r="C51" s="7">
        <v>20371852.968000002</v>
      </c>
      <c r="D51" s="8">
        <v>0</v>
      </c>
      <c r="E51" s="8">
        <f t="shared" si="4"/>
        <v>20371852.968000002</v>
      </c>
      <c r="F51" s="3" t="s">
        <v>110</v>
      </c>
      <c r="G51" s="6" t="s">
        <v>107</v>
      </c>
      <c r="H51" s="25"/>
      <c r="I51" s="6" t="s">
        <v>36</v>
      </c>
    </row>
    <row r="52" spans="1:9" ht="32.25" customHeight="1" x14ac:dyDescent="0.5">
      <c r="A52" s="3">
        <v>48</v>
      </c>
      <c r="B52" s="6" t="s">
        <v>111</v>
      </c>
      <c r="C52" s="7">
        <v>39908465.141999997</v>
      </c>
      <c r="D52" s="8">
        <v>0</v>
      </c>
      <c r="E52" s="8">
        <f t="shared" si="4"/>
        <v>39908465.141999997</v>
      </c>
      <c r="F52" s="3" t="s">
        <v>112</v>
      </c>
      <c r="G52" s="6" t="s">
        <v>107</v>
      </c>
      <c r="H52" s="25"/>
      <c r="I52" s="6" t="s">
        <v>36</v>
      </c>
    </row>
    <row r="53" spans="1:9" ht="32.25" customHeight="1" x14ac:dyDescent="0.5">
      <c r="A53" s="3">
        <v>49</v>
      </c>
      <c r="B53" s="6" t="s">
        <v>113</v>
      </c>
      <c r="C53" s="7">
        <v>40263472.097999997</v>
      </c>
      <c r="D53" s="8">
        <v>0</v>
      </c>
      <c r="E53" s="8">
        <f t="shared" si="4"/>
        <v>40263472.097999997</v>
      </c>
      <c r="F53" s="3" t="s">
        <v>114</v>
      </c>
      <c r="G53" s="6" t="s">
        <v>107</v>
      </c>
      <c r="H53" s="25"/>
      <c r="I53" s="6" t="s">
        <v>36</v>
      </c>
    </row>
    <row r="54" spans="1:9" ht="32.25" customHeight="1" x14ac:dyDescent="0.5">
      <c r="A54" s="3">
        <v>50</v>
      </c>
      <c r="B54" s="6" t="s">
        <v>115</v>
      </c>
      <c r="C54" s="7">
        <v>39784283.900000006</v>
      </c>
      <c r="D54" s="8">
        <v>0</v>
      </c>
      <c r="E54" s="8">
        <f t="shared" si="4"/>
        <v>39784283.900000006</v>
      </c>
      <c r="F54" s="3" t="s">
        <v>116</v>
      </c>
      <c r="G54" s="6" t="s">
        <v>107</v>
      </c>
      <c r="H54" s="25"/>
      <c r="I54" s="6" t="s">
        <v>36</v>
      </c>
    </row>
    <row r="55" spans="1:9" ht="32.25" customHeight="1" x14ac:dyDescent="0.5">
      <c r="A55" s="3">
        <v>51</v>
      </c>
      <c r="B55" s="6" t="s">
        <v>117</v>
      </c>
      <c r="C55" s="7">
        <v>19417484.416000001</v>
      </c>
      <c r="D55" s="8">
        <v>0</v>
      </c>
      <c r="E55" s="8">
        <f t="shared" si="4"/>
        <v>19417484.416000001</v>
      </c>
      <c r="F55" s="3" t="s">
        <v>118</v>
      </c>
      <c r="G55" s="6" t="s">
        <v>107</v>
      </c>
      <c r="H55" s="25"/>
      <c r="I55" s="6" t="s">
        <v>36</v>
      </c>
    </row>
    <row r="56" spans="1:9" ht="32.25" customHeight="1" x14ac:dyDescent="0.5">
      <c r="A56" s="3">
        <v>52</v>
      </c>
      <c r="B56" s="6" t="s">
        <v>105</v>
      </c>
      <c r="C56" s="7">
        <v>195115.00000000003</v>
      </c>
      <c r="D56" s="8">
        <v>0</v>
      </c>
      <c r="E56" s="8">
        <f t="shared" si="4"/>
        <v>195115.00000000003</v>
      </c>
      <c r="F56" s="3" t="s">
        <v>119</v>
      </c>
      <c r="G56" s="6" t="s">
        <v>107</v>
      </c>
      <c r="H56" s="25"/>
      <c r="I56" s="6" t="s">
        <v>36</v>
      </c>
    </row>
    <row r="57" spans="1:9" ht="32.25" customHeight="1" x14ac:dyDescent="0.5">
      <c r="A57" s="3">
        <v>53</v>
      </c>
      <c r="B57" s="6" t="s">
        <v>109</v>
      </c>
      <c r="C57" s="7">
        <v>231690</v>
      </c>
      <c r="D57" s="8">
        <v>0</v>
      </c>
      <c r="E57" s="8">
        <f t="shared" si="4"/>
        <v>231690</v>
      </c>
      <c r="F57" s="3" t="s">
        <v>120</v>
      </c>
      <c r="G57" s="6" t="s">
        <v>107</v>
      </c>
      <c r="H57" s="25"/>
      <c r="I57" s="6" t="s">
        <v>36</v>
      </c>
    </row>
    <row r="58" spans="1:9" ht="32.25" customHeight="1" x14ac:dyDescent="0.5">
      <c r="A58" s="3">
        <v>54</v>
      </c>
      <c r="B58" s="6" t="s">
        <v>115</v>
      </c>
      <c r="C58" s="7">
        <v>200465.00000000003</v>
      </c>
      <c r="D58" s="8">
        <v>0</v>
      </c>
      <c r="E58" s="8">
        <f t="shared" si="4"/>
        <v>200465.00000000003</v>
      </c>
      <c r="F58" s="3" t="s">
        <v>121</v>
      </c>
      <c r="G58" s="6" t="s">
        <v>107</v>
      </c>
      <c r="H58" s="25"/>
      <c r="I58" s="6" t="s">
        <v>36</v>
      </c>
    </row>
    <row r="59" spans="1:9" ht="32.25" customHeight="1" x14ac:dyDescent="0.5">
      <c r="A59" s="3">
        <v>55</v>
      </c>
      <c r="B59" s="6" t="s">
        <v>18</v>
      </c>
      <c r="C59" s="7">
        <v>151897.82</v>
      </c>
      <c r="D59" s="8">
        <v>0</v>
      </c>
      <c r="E59" s="8">
        <f t="shared" si="4"/>
        <v>151897.82</v>
      </c>
      <c r="F59" s="3" t="s">
        <v>122</v>
      </c>
      <c r="G59" s="6" t="s">
        <v>123</v>
      </c>
      <c r="H59" s="25"/>
      <c r="I59" s="6" t="s">
        <v>36</v>
      </c>
    </row>
    <row r="60" spans="1:9" ht="32.25" customHeight="1" x14ac:dyDescent="0.5">
      <c r="A60" s="3">
        <v>56</v>
      </c>
      <c r="B60" s="6" t="s">
        <v>124</v>
      </c>
      <c r="C60" s="7">
        <v>52236478.079999998</v>
      </c>
      <c r="D60" s="8">
        <v>0</v>
      </c>
      <c r="E60" s="8">
        <f t="shared" si="4"/>
        <v>52236478.079999998</v>
      </c>
      <c r="F60" s="3" t="s">
        <v>125</v>
      </c>
      <c r="G60" s="6" t="s">
        <v>126</v>
      </c>
      <c r="H60" s="25"/>
      <c r="I60" s="6" t="s">
        <v>36</v>
      </c>
    </row>
    <row r="61" spans="1:9" ht="32.25" customHeight="1" x14ac:dyDescent="0.5">
      <c r="A61" s="3">
        <v>57</v>
      </c>
      <c r="B61" s="6" t="s">
        <v>127</v>
      </c>
      <c r="C61" s="7">
        <v>22032395</v>
      </c>
      <c r="D61" s="8">
        <v>0</v>
      </c>
      <c r="E61" s="8">
        <f t="shared" si="4"/>
        <v>22032395</v>
      </c>
      <c r="F61" s="3" t="s">
        <v>128</v>
      </c>
      <c r="G61" s="6" t="s">
        <v>126</v>
      </c>
      <c r="H61" s="25"/>
      <c r="I61" s="6" t="s">
        <v>36</v>
      </c>
    </row>
    <row r="62" spans="1:9" ht="32.25" customHeight="1" x14ac:dyDescent="0.5">
      <c r="A62" s="3">
        <v>58</v>
      </c>
      <c r="B62" s="6" t="s">
        <v>127</v>
      </c>
      <c r="C62" s="7">
        <v>247555</v>
      </c>
      <c r="D62" s="8">
        <v>0</v>
      </c>
      <c r="E62" s="8">
        <f t="shared" si="4"/>
        <v>247555</v>
      </c>
      <c r="F62" s="3" t="s">
        <v>129</v>
      </c>
      <c r="G62" s="6" t="s">
        <v>126</v>
      </c>
      <c r="H62" s="25"/>
      <c r="I62" s="6" t="s">
        <v>36</v>
      </c>
    </row>
    <row r="63" spans="1:9" ht="32.25" customHeight="1" x14ac:dyDescent="0.5">
      <c r="A63" s="3">
        <v>59</v>
      </c>
      <c r="B63" s="6" t="s">
        <v>130</v>
      </c>
      <c r="C63" s="7">
        <v>55913136.840000004</v>
      </c>
      <c r="D63" s="8">
        <v>0</v>
      </c>
      <c r="E63" s="8">
        <f t="shared" si="4"/>
        <v>55913136.840000004</v>
      </c>
      <c r="F63" s="3" t="s">
        <v>131</v>
      </c>
      <c r="G63" s="6" t="s">
        <v>132</v>
      </c>
      <c r="H63" s="25"/>
      <c r="I63" s="6" t="s">
        <v>36</v>
      </c>
    </row>
    <row r="64" spans="1:9" ht="32.25" customHeight="1" x14ac:dyDescent="0.5">
      <c r="A64" s="3">
        <v>60</v>
      </c>
      <c r="B64" s="6" t="s">
        <v>113</v>
      </c>
      <c r="C64" s="7">
        <v>56187090.789999999</v>
      </c>
      <c r="D64" s="8">
        <v>0</v>
      </c>
      <c r="E64" s="8">
        <f t="shared" si="4"/>
        <v>56187090.789999999</v>
      </c>
      <c r="F64" s="3" t="s">
        <v>133</v>
      </c>
      <c r="G64" s="6" t="s">
        <v>132</v>
      </c>
      <c r="H64" s="25"/>
      <c r="I64" s="6" t="s">
        <v>36</v>
      </c>
    </row>
    <row r="65" spans="1:9" ht="32.25" customHeight="1" x14ac:dyDescent="0.5">
      <c r="A65" s="3">
        <v>61</v>
      </c>
      <c r="B65" s="6" t="s">
        <v>18</v>
      </c>
      <c r="C65" s="7">
        <v>143778.81</v>
      </c>
      <c r="D65" s="8">
        <v>0</v>
      </c>
      <c r="E65" s="8">
        <f t="shared" si="4"/>
        <v>143778.81</v>
      </c>
      <c r="F65" s="3" t="s">
        <v>134</v>
      </c>
      <c r="G65" s="6" t="s">
        <v>23</v>
      </c>
      <c r="H65" s="25"/>
      <c r="I65" s="6" t="s">
        <v>36</v>
      </c>
    </row>
    <row r="66" spans="1:9" ht="32.25" customHeight="1" x14ac:dyDescent="0.5">
      <c r="A66" s="3"/>
      <c r="B66" s="11" t="s">
        <v>135</v>
      </c>
      <c r="C66" s="26">
        <f>SUM(C4:C16,C22:C65)</f>
        <v>528721882.87</v>
      </c>
      <c r="D66" s="26">
        <f>SUM(D4:D16,D22:D65)</f>
        <v>143250775.93999997</v>
      </c>
      <c r="E66" s="26">
        <f>SUM(E4:E65)</f>
        <v>385471085.07000005</v>
      </c>
      <c r="F66" s="3"/>
      <c r="G66" s="4"/>
      <c r="H66" s="12"/>
      <c r="I66" s="6"/>
    </row>
    <row r="67" spans="1:9" ht="32.25" customHeight="1" x14ac:dyDescent="0.5">
      <c r="A67" s="27"/>
      <c r="C67" s="28" t="s">
        <v>136</v>
      </c>
      <c r="D67" s="28"/>
      <c r="E67" s="28"/>
      <c r="F67" s="24"/>
      <c r="G67" s="29"/>
      <c r="H67" s="29"/>
      <c r="I67" s="30"/>
    </row>
    <row r="68" spans="1:9" s="34" customFormat="1" ht="42" customHeight="1" x14ac:dyDescent="0.5">
      <c r="A68" s="31"/>
      <c r="B68" s="31"/>
      <c r="C68" s="32"/>
      <c r="D68" s="32"/>
      <c r="E68" s="32"/>
      <c r="F68" s="31"/>
      <c r="G68" s="31"/>
      <c r="H68" s="33"/>
      <c r="I68" s="33"/>
    </row>
    <row r="69" spans="1:9" ht="42" customHeight="1" x14ac:dyDescent="0.5">
      <c r="A69" s="35"/>
      <c r="B69" s="36"/>
      <c r="C69" s="37"/>
      <c r="D69" s="37"/>
      <c r="E69" s="37"/>
      <c r="F69" s="35"/>
      <c r="G69" s="38"/>
      <c r="H69" s="38"/>
      <c r="I69" s="39"/>
    </row>
    <row r="70" spans="1:9" s="42" customFormat="1" ht="36" x14ac:dyDescent="0.55000000000000004">
      <c r="A70" s="208" t="s">
        <v>137</v>
      </c>
      <c r="B70" s="208"/>
      <c r="C70" s="208"/>
      <c r="D70" s="40"/>
      <c r="E70" s="41"/>
      <c r="G70" s="43" t="s">
        <v>138</v>
      </c>
      <c r="H70" s="44"/>
      <c r="I70" s="44"/>
    </row>
    <row r="71" spans="1:9" s="42" customFormat="1" ht="53.25" customHeight="1" x14ac:dyDescent="0.55000000000000004">
      <c r="A71" s="208" t="s">
        <v>139</v>
      </c>
      <c r="B71" s="208"/>
      <c r="C71" s="208"/>
      <c r="D71" s="40"/>
      <c r="E71" s="41"/>
      <c r="F71" s="209" t="s">
        <v>140</v>
      </c>
      <c r="G71" s="209"/>
      <c r="H71" s="209"/>
      <c r="I71" s="209"/>
    </row>
    <row r="72" spans="1:9" s="42" customFormat="1" ht="91.5" customHeight="1" x14ac:dyDescent="0.55000000000000004">
      <c r="A72" s="43" t="s">
        <v>141</v>
      </c>
      <c r="B72" s="43"/>
      <c r="C72" s="43"/>
      <c r="D72" s="41" t="s">
        <v>136</v>
      </c>
      <c r="E72" s="41"/>
      <c r="G72" s="43" t="s">
        <v>141</v>
      </c>
      <c r="H72" s="44"/>
      <c r="I72" s="44"/>
    </row>
    <row r="73" spans="1:9" s="42" customFormat="1" ht="36" x14ac:dyDescent="0.55000000000000004">
      <c r="A73" s="208" t="s">
        <v>142</v>
      </c>
      <c r="B73" s="208"/>
      <c r="C73" s="208"/>
      <c r="D73" s="41"/>
      <c r="E73" s="41"/>
      <c r="F73" s="209" t="s">
        <v>142</v>
      </c>
      <c r="G73" s="209"/>
      <c r="H73" s="209"/>
      <c r="I73" s="209"/>
    </row>
    <row r="74" spans="1:9" ht="21.95" customHeight="1" x14ac:dyDescent="0.2"/>
    <row r="75" spans="1:9" ht="21.95" customHeight="1" x14ac:dyDescent="0.2"/>
    <row r="76" spans="1:9" ht="21.95" customHeight="1" x14ac:dyDescent="0.2"/>
    <row r="77" spans="1:9" ht="21.95" customHeight="1" x14ac:dyDescent="0.2"/>
    <row r="78" spans="1:9" ht="21.95" customHeight="1" x14ac:dyDescent="0.2"/>
    <row r="79" spans="1:9" ht="21.95" customHeight="1" x14ac:dyDescent="0.2"/>
    <row r="80" spans="1:9" ht="21.95" customHeight="1" x14ac:dyDescent="0.2"/>
    <row r="81" ht="21.95" customHeight="1" x14ac:dyDescent="0.2"/>
    <row r="82" ht="21.95" customHeight="1" x14ac:dyDescent="0.2"/>
    <row r="83" ht="21.95" customHeight="1" x14ac:dyDescent="0.2"/>
    <row r="84" ht="21.95" customHeight="1" x14ac:dyDescent="0.2"/>
    <row r="85" ht="21.95" customHeight="1" x14ac:dyDescent="0.2"/>
    <row r="86" ht="21.95" customHeight="1" x14ac:dyDescent="0.2"/>
    <row r="87" ht="21.95" customHeight="1" x14ac:dyDescent="0.2"/>
  </sheetData>
  <mergeCells count="15">
    <mergeCell ref="A70:C70"/>
    <mergeCell ref="A71:C71"/>
    <mergeCell ref="F71:I71"/>
    <mergeCell ref="A73:C73"/>
    <mergeCell ref="F73:I73"/>
    <mergeCell ref="B1:I1"/>
    <mergeCell ref="A2:I2"/>
    <mergeCell ref="A18:A19"/>
    <mergeCell ref="B18:B19"/>
    <mergeCell ref="C18:C19"/>
    <mergeCell ref="E18:E19"/>
    <mergeCell ref="F18:F19"/>
    <mergeCell ref="G18:G19"/>
    <mergeCell ref="H18:H19"/>
    <mergeCell ref="I18:I19"/>
  </mergeCells>
  <pageMargins left="0.70866141732283505" right="0.70866141732283505" top="0.74803149606299202" bottom="0.74803149606299202" header="0.31496062992126" footer="0.31496062992126"/>
  <pageSetup paperSize="9" scale="1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FAAC_APP I-III_FEB '21</vt:lpstr>
      <vt:lpstr>FAAC_APP IV_FEB '21</vt:lpstr>
      <vt:lpstr>'FAAC_APP I-III_FEB ''21'!Print_Area</vt:lpstr>
      <vt:lpstr>'FAAC_APP IV_FEB ''21'!Print_Area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Ruqayah Olowonirejuaro</dc:creator>
  <cp:lastModifiedBy>MR Austin</cp:lastModifiedBy>
  <cp:lastPrinted>2021-03-17T15:54:41Z</cp:lastPrinted>
  <dcterms:created xsi:type="dcterms:W3CDTF">2021-03-16T22:54:29Z</dcterms:created>
  <dcterms:modified xsi:type="dcterms:W3CDTF">2021-03-17T15:56:23Z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e72968-a733-4bf7-aea4-3c2d04a97618_Enabled">
    <vt:lpwstr>True</vt:lpwstr>
  </property>
  <property fmtid="{D5CDD505-2E9C-101B-9397-08002B2CF9AE}" pid="3" name="MSIP_Label_d3e72968-a733-4bf7-aea4-3c2d04a97618_SiteId">
    <vt:lpwstr>dde00ac9-104d-4c6f-af96-1adb1039445c</vt:lpwstr>
  </property>
  <property fmtid="{D5CDD505-2E9C-101B-9397-08002B2CF9AE}" pid="4" name="MSIP_Label_d3e72968-a733-4bf7-aea4-3c2d04a97618_Owner">
    <vt:lpwstr>olowonirejuaro.r.r@dpr.gov.ng</vt:lpwstr>
  </property>
  <property fmtid="{D5CDD505-2E9C-101B-9397-08002B2CF9AE}" pid="5" name="MSIP_Label_d3e72968-a733-4bf7-aea4-3c2d04a97618_SetDate">
    <vt:lpwstr>2021-03-17T07:05:15.3595021Z</vt:lpwstr>
  </property>
  <property fmtid="{D5CDD505-2E9C-101B-9397-08002B2CF9AE}" pid="6" name="MSIP_Label_d3e72968-a733-4bf7-aea4-3c2d04a97618_Name">
    <vt:lpwstr>Public</vt:lpwstr>
  </property>
  <property fmtid="{D5CDD505-2E9C-101B-9397-08002B2CF9AE}" pid="7" name="MSIP_Label_d3e72968-a733-4bf7-aea4-3c2d04a97618_Application">
    <vt:lpwstr>Microsoft Azure Information Protection</vt:lpwstr>
  </property>
  <property fmtid="{D5CDD505-2E9C-101B-9397-08002B2CF9AE}" pid="8" name="MSIP_Label_d3e72968-a733-4bf7-aea4-3c2d04a97618_ActionId">
    <vt:lpwstr>7ad51ffc-17e9-4297-8826-683e0ceea6ff</vt:lpwstr>
  </property>
  <property fmtid="{D5CDD505-2E9C-101B-9397-08002B2CF9AE}" pid="9" name="MSIP_Label_d3e72968-a733-4bf7-aea4-3c2d04a97618_Extended_MSFT_Method">
    <vt:lpwstr>Manual</vt:lpwstr>
  </property>
  <property fmtid="{D5CDD505-2E9C-101B-9397-08002B2CF9AE}" pid="10" name="Sensitivity">
    <vt:lpwstr>Public</vt:lpwstr>
  </property>
</Properties>
</file>